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0.1\_data\事業課\京町家まちづくりファンド\【改修助成事業】\令和5年度\00_様式\"/>
    </mc:Choice>
  </mc:AlternateContent>
  <xr:revisionPtr revIDLastSave="0" documentId="13_ncr:1_{93B12009-2382-4B12-8EBE-09F7B0251E45}" xr6:coauthVersionLast="47" xr6:coauthVersionMax="47" xr10:uidLastSave="{00000000-0000-0000-0000-000000000000}"/>
  <bookViews>
    <workbookView xWindow="-120" yWindow="-120" windowWidth="20730" windowHeight="11040" tabRatio="801" activeTab="2" xr2:uid="{00000000-000D-0000-FFFF-FFFF00000000}"/>
  </bookViews>
  <sheets>
    <sheet name="助成金額算出書(京町家の改修)" sheetId="1" r:id="rId1"/>
    <sheet name="助成金額算出書(通り景観の修景)" sheetId="2" r:id="rId2"/>
    <sheet name="助成金額算出書(通り景観の修景・各戸別)" sheetId="3" r:id="rId3"/>
  </sheets>
  <definedNames>
    <definedName name="_xlnm.Print_Area" localSheetId="0">'助成金額算出書(京町家の改修)'!$A$1:$I$18</definedName>
    <definedName name="_xlnm.Print_Area" localSheetId="1">'助成金額算出書(通り景観の修景)'!$A$1:$I$26</definedName>
    <definedName name="_xlnm.Print_Area" localSheetId="2">'助成金額算出書(通り景観の修景・各戸別)'!$A$1:$I$24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3" l="1"/>
  <c r="H12" i="1"/>
  <c r="H13" i="1" s="1"/>
  <c r="H5" i="2"/>
  <c r="H6" i="2" s="1"/>
  <c r="H21" i="2" l="1"/>
  <c r="H22" i="2" s="1"/>
  <c r="H20" i="2" l="1"/>
  <c r="H9" i="3"/>
  <c r="H11" i="2"/>
  <c r="H12" i="2" s="1"/>
  <c r="H13" i="2" s="1"/>
  <c r="H7" i="2" l="1"/>
  <c r="H22" i="3" l="1"/>
  <c r="H23" i="3" s="1"/>
  <c r="H10" i="3"/>
  <c r="H11" i="3" s="1"/>
  <c r="H14" i="1" l="1"/>
  <c r="H16" i="1" s="1"/>
  <c r="H23" i="2" l="1"/>
  <c r="H24" i="2" s="1"/>
</calcChain>
</file>

<file path=xl/sharedStrings.xml><?xml version="1.0" encoding="utf-8"?>
<sst xmlns="http://schemas.openxmlformats.org/spreadsheetml/2006/main" count="170" uniqueCount="95">
  <si>
    <t>工事種別</t>
  </si>
  <si>
    <t>建物外部</t>
  </si>
  <si>
    <t>①</t>
  </si>
  <si>
    <t>円</t>
  </si>
  <si>
    <t>②</t>
  </si>
  <si>
    <t>③</t>
  </si>
  <si>
    <t>④</t>
  </si>
  <si>
    <t>⑤</t>
  </si>
  <si>
    <t>⑥</t>
  </si>
  <si>
    <t>付属物</t>
  </si>
  <si>
    <t>⑦</t>
  </si>
  <si>
    <t>⑧</t>
  </si>
  <si>
    <t>⑨</t>
  </si>
  <si>
    <t>その他</t>
  </si>
  <si>
    <t>⑩</t>
  </si>
  <si>
    <t>合計額（①～⑫）</t>
  </si>
  <si>
    <t>⑪</t>
  </si>
  <si>
    <t>⑫</t>
  </si>
  <si>
    <t>　　　　　　円</t>
  </si>
  <si>
    <t>（B）の1,000円未満を切り捨てた金額</t>
    <phoneticPr fontId="11"/>
  </si>
  <si>
    <t>工事種別・各戸別</t>
  </si>
  <si>
    <t>各戸占有部の建物外部・付属物・その他</t>
  </si>
  <si>
    <t>各戸別（ウ）金額を記入</t>
  </si>
  <si>
    <t>共用部</t>
  </si>
  <si>
    <r>
      <t>（Ｄ）に</t>
    </r>
    <r>
      <rPr>
        <b/>
        <sz val="8"/>
        <color theme="1"/>
        <rFont val="ＭＳ 明朝"/>
        <family val="1"/>
        <charset val="128"/>
      </rPr>
      <t>【３／４】</t>
    </r>
    <r>
      <rPr>
        <sz val="8"/>
        <color theme="1"/>
        <rFont val="ＭＳ 明朝"/>
        <family val="1"/>
        <charset val="128"/>
      </rPr>
      <t>を掛けた金額</t>
    </r>
    <phoneticPr fontId="11"/>
  </si>
  <si>
    <r>
      <t>（A）に</t>
    </r>
    <r>
      <rPr>
        <b/>
        <sz val="8"/>
        <color theme="1"/>
        <rFont val="ＭＳ 明朝"/>
        <family val="1"/>
        <charset val="128"/>
      </rPr>
      <t>【２／３】を</t>
    </r>
    <r>
      <rPr>
        <sz val="8"/>
        <color theme="1"/>
        <rFont val="ＭＳ 明朝"/>
        <family val="1"/>
        <charset val="128"/>
      </rPr>
      <t>掛けた金額</t>
    </r>
    <phoneticPr fontId="11"/>
  </si>
  <si>
    <t>（各戸建物名）</t>
  </si>
  <si>
    <t>各戸ごとに記号を付する</t>
  </si>
  <si>
    <t>円（ア）</t>
  </si>
  <si>
    <t>円（イ）</t>
  </si>
  <si>
    <t>円（ウ）</t>
  </si>
  <si>
    <r>
      <t>（ア）に</t>
    </r>
    <r>
      <rPr>
        <b/>
        <sz val="8"/>
        <color theme="1"/>
        <rFont val="ＭＳ 明朝"/>
        <family val="1"/>
        <charset val="128"/>
      </rPr>
      <t>【１／２】</t>
    </r>
    <r>
      <rPr>
        <sz val="8"/>
        <color theme="1"/>
        <rFont val="ＭＳ 明朝"/>
        <family val="1"/>
        <charset val="128"/>
      </rPr>
      <t>を掛けた金額</t>
    </r>
    <phoneticPr fontId="11"/>
  </si>
  <si>
    <t>（イ）の1,000円未満を切り捨てた金額</t>
    <phoneticPr fontId="11"/>
  </si>
  <si>
    <r>
      <t>助成予定額</t>
    </r>
    <r>
      <rPr>
        <sz val="10"/>
        <color theme="1"/>
        <rFont val="ＭＳ 明朝"/>
        <family val="1"/>
        <charset val="128"/>
      </rPr>
      <t>　（Ｃ）　ただし，</t>
    </r>
    <r>
      <rPr>
        <b/>
        <sz val="10"/>
        <color theme="1"/>
        <rFont val="ＭＳ 明朝"/>
        <family val="1"/>
        <charset val="128"/>
      </rPr>
      <t>限度額５００万円</t>
    </r>
    <phoneticPr fontId="11"/>
  </si>
  <si>
    <t>外部建具</t>
    <phoneticPr fontId="11"/>
  </si>
  <si>
    <t>数量･面積</t>
    <rPh sb="0" eb="2">
      <t>スウリョウ</t>
    </rPh>
    <rPh sb="3" eb="5">
      <t>メンセキ</t>
    </rPh>
    <phoneticPr fontId="11"/>
  </si>
  <si>
    <t>共用部・屋根</t>
    <rPh sb="4" eb="6">
      <t>ヤネ</t>
    </rPh>
    <phoneticPr fontId="11"/>
  </si>
  <si>
    <t>円（Ａ）</t>
    <phoneticPr fontId="11"/>
  </si>
  <si>
    <t>円（Ｂ）</t>
    <phoneticPr fontId="11"/>
  </si>
  <si>
    <t>円（Ｄ）</t>
    <phoneticPr fontId="11"/>
  </si>
  <si>
    <r>
      <t>（Ａ）に</t>
    </r>
    <r>
      <rPr>
        <b/>
        <sz val="8"/>
        <color theme="1"/>
        <rFont val="ＭＳ 明朝"/>
        <family val="1"/>
        <charset val="128"/>
      </rPr>
      <t>【３／４】</t>
    </r>
    <r>
      <rPr>
        <sz val="8"/>
        <color theme="1"/>
        <rFont val="ＭＳ 明朝"/>
        <family val="1"/>
        <charset val="128"/>
      </rPr>
      <t>を掛けた金額</t>
    </r>
    <phoneticPr fontId="11"/>
  </si>
  <si>
    <t>（Ｂ）の1,000円未満を切り捨てた金額</t>
    <phoneticPr fontId="11"/>
  </si>
  <si>
    <t>円（Ｃ）</t>
    <phoneticPr fontId="11"/>
  </si>
  <si>
    <t>円（Ｅ）</t>
    <phoneticPr fontId="11"/>
  </si>
  <si>
    <r>
      <t>（Ｅ）の1,000円未満を切り捨てた金額</t>
    </r>
    <r>
      <rPr>
        <sz val="10"/>
        <color theme="1"/>
        <rFont val="ＭＳ 明朝"/>
        <family val="1"/>
        <charset val="128"/>
      </rPr>
      <t>　ただし，</t>
    </r>
    <r>
      <rPr>
        <b/>
        <sz val="10"/>
        <color theme="1"/>
        <rFont val="ＭＳ 明朝"/>
        <family val="1"/>
        <charset val="128"/>
      </rPr>
      <t>限度額300万円</t>
    </r>
    <phoneticPr fontId="11"/>
  </si>
  <si>
    <t>円（Ｆ）</t>
    <phoneticPr fontId="11"/>
  </si>
  <si>
    <t>円（Ｇ）</t>
    <phoneticPr fontId="11"/>
  </si>
  <si>
    <t>円（Ａ）</t>
    <phoneticPr fontId="11"/>
  </si>
  <si>
    <t>円（Ｂ）</t>
    <phoneticPr fontId="11"/>
  </si>
  <si>
    <t>円（Ｃ）</t>
    <phoneticPr fontId="11"/>
  </si>
  <si>
    <t>⑤</t>
    <phoneticPr fontId="11"/>
  </si>
  <si>
    <t>⑥</t>
    <phoneticPr fontId="11"/>
  </si>
  <si>
    <t>⑦</t>
    <phoneticPr fontId="11"/>
  </si>
  <si>
    <t>⑧</t>
    <phoneticPr fontId="11"/>
  </si>
  <si>
    <t>合計額（①～⑧）</t>
    <phoneticPr fontId="11"/>
  </si>
  <si>
    <t>助成金額算出書(京町家の改修)</t>
    <rPh sb="0" eb="2">
      <t>ジョセイ</t>
    </rPh>
    <rPh sb="2" eb="4">
      <t>キンガク</t>
    </rPh>
    <rPh sb="4" eb="6">
      <t>サンシュツ</t>
    </rPh>
    <rPh sb="6" eb="7">
      <t>ショ</t>
    </rPh>
    <rPh sb="8" eb="9">
      <t>キョウ</t>
    </rPh>
    <rPh sb="9" eb="11">
      <t>マチヤ</t>
    </rPh>
    <rPh sb="12" eb="14">
      <t>カイシュウ</t>
    </rPh>
    <phoneticPr fontId="11"/>
  </si>
  <si>
    <t>工事費用
（税込金額）</t>
    <rPh sb="6" eb="7">
      <t>ゼイ</t>
    </rPh>
    <rPh sb="7" eb="8">
      <t>コ</t>
    </rPh>
    <rPh sb="8" eb="10">
      <t>キンガク</t>
    </rPh>
    <phoneticPr fontId="11"/>
  </si>
  <si>
    <t>（参考）事業以外の工事に要する費用　（税込金額）</t>
    <rPh sb="20" eb="21">
      <t>コ</t>
    </rPh>
    <phoneticPr fontId="11"/>
  </si>
  <si>
    <t>（参考）総工事費用　（税込金額）　</t>
    <rPh sb="12" eb="13">
      <t>コ</t>
    </rPh>
    <phoneticPr fontId="11"/>
  </si>
  <si>
    <t>工事費用
（税込金額）</t>
    <rPh sb="7" eb="8">
      <t>コ</t>
    </rPh>
    <phoneticPr fontId="11"/>
  </si>
  <si>
    <t>助成金額算出書(通り景観の修景)</t>
    <rPh sb="0" eb="2">
      <t>ジョセイ</t>
    </rPh>
    <rPh sb="2" eb="4">
      <t>キンガク</t>
    </rPh>
    <rPh sb="4" eb="6">
      <t>サンシュツ</t>
    </rPh>
    <rPh sb="6" eb="7">
      <t>ショ</t>
    </rPh>
    <rPh sb="8" eb="9">
      <t>トオ</t>
    </rPh>
    <rPh sb="10" eb="12">
      <t>ケイカン</t>
    </rPh>
    <rPh sb="13" eb="15">
      <t>シュウケイ</t>
    </rPh>
    <phoneticPr fontId="11"/>
  </si>
  <si>
    <t>各戸別　助成金額算出書（通り景観の修景）</t>
    <rPh sb="0" eb="1">
      <t>カク</t>
    </rPh>
    <rPh sb="1" eb="3">
      <t>コベツ</t>
    </rPh>
    <rPh sb="4" eb="6">
      <t>ジョセイ</t>
    </rPh>
    <rPh sb="6" eb="8">
      <t>キンガク</t>
    </rPh>
    <rPh sb="8" eb="10">
      <t>サンシュツ</t>
    </rPh>
    <rPh sb="10" eb="11">
      <t>ショ</t>
    </rPh>
    <rPh sb="12" eb="13">
      <t>トオ</t>
    </rPh>
    <rPh sb="14" eb="16">
      <t>ケイカン</t>
    </rPh>
    <rPh sb="17" eb="19">
      <t>シュウケイ</t>
    </rPh>
    <phoneticPr fontId="11"/>
  </si>
  <si>
    <t>玄関建具</t>
    <rPh sb="0" eb="2">
      <t>ゲンカン</t>
    </rPh>
    <phoneticPr fontId="11"/>
  </si>
  <si>
    <t>運搬･諸経費</t>
    <rPh sb="0" eb="2">
      <t>ウンパン</t>
    </rPh>
    <rPh sb="3" eb="6">
      <t>ショケイヒ</t>
    </rPh>
    <phoneticPr fontId="11"/>
  </si>
  <si>
    <t>1式</t>
    <rPh sb="1" eb="2">
      <t>シキ</t>
    </rPh>
    <phoneticPr fontId="11"/>
  </si>
  <si>
    <t>①</t>
    <phoneticPr fontId="11"/>
  </si>
  <si>
    <t>②</t>
    <phoneticPr fontId="11"/>
  </si>
  <si>
    <t>各戸占有部の建物外部・付属物・その他</t>
    <phoneticPr fontId="11"/>
  </si>
  <si>
    <t>合計額（１～5）</t>
    <phoneticPr fontId="11"/>
  </si>
  <si>
    <t>（全棟）</t>
    <rPh sb="1" eb="3">
      <t>ゼントウ</t>
    </rPh>
    <phoneticPr fontId="11"/>
  </si>
  <si>
    <r>
      <t>助成予定額､</t>
    </r>
    <r>
      <rPr>
        <sz val="9"/>
        <color theme="1"/>
        <rFont val="ＭＳ 明朝"/>
        <family val="1"/>
        <charset val="128"/>
      </rPr>
      <t>ただし</t>
    </r>
    <r>
      <rPr>
        <b/>
        <sz val="10"/>
        <color theme="1"/>
        <rFont val="ＭＳ 明朝"/>
        <family val="1"/>
        <charset val="128"/>
      </rPr>
      <t>限度額１０００万円</t>
    </r>
    <phoneticPr fontId="11"/>
  </si>
  <si>
    <t>③</t>
    <phoneticPr fontId="11"/>
  </si>
  <si>
    <t>④</t>
    <phoneticPr fontId="11"/>
  </si>
  <si>
    <t>⑤</t>
    <phoneticPr fontId="11"/>
  </si>
  <si>
    <t>⑥</t>
    <phoneticPr fontId="11"/>
  </si>
  <si>
    <t>⑦</t>
    <phoneticPr fontId="11"/>
  </si>
  <si>
    <t>⑧</t>
    <phoneticPr fontId="11"/>
  </si>
  <si>
    <t>⑨</t>
    <phoneticPr fontId="11"/>
  </si>
  <si>
    <t>⑩</t>
    <phoneticPr fontId="11"/>
  </si>
  <si>
    <t>合計額（⑥～⑩）</t>
    <phoneticPr fontId="11"/>
  </si>
  <si>
    <t>路地舗装</t>
    <rPh sb="0" eb="2">
      <t>ロジ</t>
    </rPh>
    <rPh sb="2" eb="4">
      <t>ホソウ</t>
    </rPh>
    <phoneticPr fontId="11"/>
  </si>
  <si>
    <t>外壁</t>
    <rPh sb="0" eb="2">
      <t>ガイヘキ</t>
    </rPh>
    <phoneticPr fontId="11"/>
  </si>
  <si>
    <t>格子・窓台等</t>
    <rPh sb="0" eb="2">
      <t>コウシ</t>
    </rPh>
    <rPh sb="3" eb="4">
      <t>マド</t>
    </rPh>
    <rPh sb="4" eb="5">
      <t>ダイ</t>
    </rPh>
    <rPh sb="5" eb="6">
      <t>トウ</t>
    </rPh>
    <phoneticPr fontId="11"/>
  </si>
  <si>
    <t>室外機カバー</t>
    <rPh sb="0" eb="3">
      <t>シツガイキ</t>
    </rPh>
    <phoneticPr fontId="11"/>
  </si>
  <si>
    <t>大屋根</t>
    <rPh sb="0" eb="3">
      <t>オオヤネ</t>
    </rPh>
    <phoneticPr fontId="11"/>
  </si>
  <si>
    <t>通り庇</t>
    <rPh sb="0" eb="1">
      <t>トオ</t>
    </rPh>
    <rPh sb="2" eb="3">
      <t>ヒサシ</t>
    </rPh>
    <phoneticPr fontId="11"/>
  </si>
  <si>
    <t>円</t>
    <phoneticPr fontId="11"/>
  </si>
  <si>
    <t>調査</t>
    <rPh sb="0" eb="2">
      <t>チョウサ</t>
    </rPh>
    <phoneticPr fontId="11"/>
  </si>
  <si>
    <t>合計額</t>
    <rPh sb="0" eb="2">
      <t>ゴウケイ</t>
    </rPh>
    <rPh sb="2" eb="3">
      <t>ガク</t>
    </rPh>
    <phoneticPr fontId="11"/>
  </si>
  <si>
    <t>円</t>
    <rPh sb="0" eb="1">
      <t>エン</t>
    </rPh>
    <phoneticPr fontId="11"/>
  </si>
  <si>
    <t>円（Ｈ）</t>
    <rPh sb="0" eb="1">
      <t>エン</t>
    </rPh>
    <phoneticPr fontId="11"/>
  </si>
  <si>
    <t>円（Ｉ）</t>
    <phoneticPr fontId="11"/>
  </si>
  <si>
    <t>合計　（Ｃ）＋（Ｆ）＋（Ｇ）＋（Ｉ）</t>
    <phoneticPr fontId="11"/>
  </si>
  <si>
    <r>
      <t>（Ｈ）の1,000円未満を切り捨てた金額</t>
    </r>
    <r>
      <rPr>
        <sz val="10"/>
        <color theme="1"/>
        <rFont val="ＭＳ 明朝"/>
        <family val="1"/>
        <charset val="128"/>
      </rPr>
      <t>　ただし，</t>
    </r>
    <r>
      <rPr>
        <b/>
        <sz val="10"/>
        <color theme="1"/>
        <rFont val="ＭＳ 明朝"/>
        <family val="1"/>
        <charset val="128"/>
      </rPr>
      <t>限度額30万円</t>
    </r>
    <phoneticPr fontId="11"/>
  </si>
  <si>
    <t>合計額（①～⑤）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</si>
</sst>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Century"/>
      <family val="1"/>
    </font>
    <font>
      <sz val="10.5"/>
      <color theme="1"/>
      <name val="Century"/>
      <family val="1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textRotation="255" wrapText="1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 textRotation="255" wrapText="1"/>
    </xf>
    <xf numFmtId="176" fontId="4" fillId="0" borderId="5" xfId="0" applyNumberFormat="1" applyFont="1" applyBorder="1" applyAlignment="1">
      <alignment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176" fontId="4" fillId="0" borderId="3" xfId="1" applyNumberFormat="1" applyFont="1" applyBorder="1" applyAlignment="1">
      <alignment horizontal="right" vertical="center" wrapText="1"/>
    </xf>
    <xf numFmtId="176" fontId="4" fillId="0" borderId="5" xfId="1" applyNumberFormat="1" applyFont="1" applyBorder="1" applyAlignment="1">
      <alignment horizontal="right" vertical="center" wrapText="1"/>
    </xf>
    <xf numFmtId="38" fontId="0" fillId="0" borderId="0" xfId="1" applyFo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176" fontId="4" fillId="0" borderId="15" xfId="0" applyNumberFormat="1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176" fontId="4" fillId="0" borderId="17" xfId="0" applyNumberFormat="1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center" wrapText="1"/>
    </xf>
    <xf numFmtId="176" fontId="4" fillId="0" borderId="19" xfId="0" applyNumberFormat="1" applyFont="1" applyBorder="1" applyAlignment="1">
      <alignment horizontal="right" vertical="center" wrapText="1"/>
    </xf>
    <xf numFmtId="0" fontId="4" fillId="0" borderId="22" xfId="0" applyFont="1" applyBorder="1" applyAlignment="1">
      <alignment horizontal="right" vertical="center" wrapText="1"/>
    </xf>
    <xf numFmtId="176" fontId="4" fillId="0" borderId="17" xfId="0" applyNumberFormat="1" applyFont="1" applyBorder="1" applyAlignment="1">
      <alignment horizontal="left" vertical="center" wrapText="1"/>
    </xf>
    <xf numFmtId="176" fontId="4" fillId="0" borderId="19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176" fontId="4" fillId="0" borderId="17" xfId="0" applyNumberFormat="1" applyFont="1" applyBorder="1" applyAlignment="1">
      <alignment vertical="center" wrapText="1"/>
    </xf>
    <xf numFmtId="176" fontId="4" fillId="0" borderId="19" xfId="0" applyNumberFormat="1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right" vertical="center" wrapText="1"/>
    </xf>
    <xf numFmtId="38" fontId="0" fillId="0" borderId="0" xfId="1" applyFont="1" applyAlignment="1">
      <alignment horizontal="center" vertical="center"/>
    </xf>
    <xf numFmtId="176" fontId="4" fillId="0" borderId="25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176" fontId="4" fillId="0" borderId="30" xfId="0" applyNumberFormat="1" applyFont="1" applyBorder="1" applyAlignment="1">
      <alignment horizontal="right" vertical="center" wrapText="1"/>
    </xf>
    <xf numFmtId="176" fontId="4" fillId="0" borderId="15" xfId="0" applyNumberFormat="1" applyFont="1" applyBorder="1" applyAlignment="1">
      <alignment vertical="center" wrapText="1"/>
    </xf>
    <xf numFmtId="176" fontId="4" fillId="0" borderId="25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textRotation="255" wrapText="1"/>
    </xf>
    <xf numFmtId="3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</xdr:row>
      <xdr:rowOff>400050</xdr:rowOff>
    </xdr:from>
    <xdr:to>
      <xdr:col>9</xdr:col>
      <xdr:colOff>0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4152900" y="742950"/>
          <a:ext cx="2990850" cy="828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"/>
  <sheetViews>
    <sheetView zoomScaleNormal="100" zoomScaleSheetLayoutView="100" workbookViewId="0">
      <selection activeCell="C1" sqref="C1:H1"/>
    </sheetView>
  </sheetViews>
  <sheetFormatPr defaultRowHeight="18.75" x14ac:dyDescent="0.4"/>
  <cols>
    <col min="1" max="2" width="3.125" customWidth="1"/>
    <col min="3" max="3" width="16.75" customWidth="1"/>
    <col min="4" max="4" width="14.375" customWidth="1"/>
    <col min="5" max="5" width="13.5" customWidth="1"/>
    <col min="6" max="6" width="3.625" customWidth="1"/>
    <col min="7" max="7" width="15.625" customWidth="1"/>
    <col min="8" max="8" width="15" customWidth="1"/>
    <col min="9" max="9" width="8.75" customWidth="1"/>
    <col min="10" max="29" width="9.125" customWidth="1"/>
  </cols>
  <sheetData>
    <row r="1" spans="1:26" ht="27.75" customHeight="1" x14ac:dyDescent="0.4">
      <c r="C1" s="70" t="s">
        <v>55</v>
      </c>
      <c r="D1" s="70"/>
      <c r="E1" s="70"/>
      <c r="F1" s="70"/>
      <c r="G1" s="70"/>
      <c r="H1" s="70"/>
    </row>
    <row r="2" spans="1:26" ht="32.25" customHeight="1" x14ac:dyDescent="0.4">
      <c r="A2" s="71" t="s">
        <v>0</v>
      </c>
      <c r="B2" s="71"/>
      <c r="C2" s="71"/>
      <c r="D2" s="17" t="s">
        <v>35</v>
      </c>
      <c r="E2" s="65" t="s">
        <v>56</v>
      </c>
      <c r="F2" s="66"/>
      <c r="G2" s="72"/>
      <c r="H2" s="72"/>
      <c r="I2" s="72"/>
      <c r="L2" s="12"/>
      <c r="M2" s="12"/>
      <c r="N2" s="12"/>
      <c r="O2" s="4"/>
      <c r="P2" s="9"/>
      <c r="Q2" s="9"/>
      <c r="T2" s="12"/>
      <c r="U2" s="12"/>
      <c r="V2" s="12"/>
      <c r="W2" s="12"/>
      <c r="X2" s="12"/>
      <c r="Y2" s="9"/>
      <c r="Z2" s="9"/>
    </row>
    <row r="3" spans="1:26" ht="32.25" customHeight="1" x14ac:dyDescent="0.4">
      <c r="A3" s="68" t="s">
        <v>1</v>
      </c>
      <c r="B3" s="27" t="s">
        <v>2</v>
      </c>
      <c r="C3" s="28"/>
      <c r="D3" s="28"/>
      <c r="E3" s="60"/>
      <c r="F3" s="34" t="s">
        <v>3</v>
      </c>
      <c r="G3" s="72"/>
      <c r="H3" s="72"/>
      <c r="I3" s="72"/>
      <c r="L3" s="13"/>
      <c r="M3" s="4"/>
      <c r="N3" s="5"/>
      <c r="O3" s="6"/>
      <c r="P3" s="9"/>
      <c r="Q3" s="9"/>
      <c r="T3" s="12"/>
      <c r="U3" s="12"/>
      <c r="V3" s="12"/>
      <c r="W3" s="12"/>
      <c r="X3" s="4"/>
      <c r="Y3" s="9"/>
      <c r="Z3" s="9"/>
    </row>
    <row r="4" spans="1:26" ht="32.25" customHeight="1" x14ac:dyDescent="0.4">
      <c r="A4" s="68"/>
      <c r="B4" s="29" t="s">
        <v>4</v>
      </c>
      <c r="C4" s="30"/>
      <c r="D4" s="30"/>
      <c r="E4" s="48"/>
      <c r="F4" s="36" t="s">
        <v>3</v>
      </c>
      <c r="G4" s="72"/>
      <c r="H4" s="72"/>
      <c r="I4" s="72"/>
      <c r="L4" s="13"/>
      <c r="M4" s="4"/>
      <c r="N4" s="5"/>
      <c r="O4" s="6"/>
      <c r="P4" s="9"/>
      <c r="Q4" s="9"/>
      <c r="T4" s="13"/>
      <c r="U4" s="7"/>
      <c r="V4" s="9"/>
      <c r="W4" s="9"/>
      <c r="X4" s="6"/>
      <c r="Y4" s="9"/>
      <c r="Z4" s="9"/>
    </row>
    <row r="5" spans="1:26" ht="32.25" customHeight="1" x14ac:dyDescent="0.4">
      <c r="A5" s="68"/>
      <c r="B5" s="29" t="s">
        <v>5</v>
      </c>
      <c r="C5" s="30"/>
      <c r="D5" s="30"/>
      <c r="E5" s="48"/>
      <c r="F5" s="36" t="s">
        <v>3</v>
      </c>
      <c r="G5" s="72"/>
      <c r="H5" s="72"/>
      <c r="I5" s="72"/>
      <c r="L5" s="13"/>
      <c r="M5" s="4"/>
      <c r="N5" s="5"/>
      <c r="O5" s="6"/>
      <c r="P5" s="9"/>
      <c r="Q5" s="9"/>
      <c r="T5" s="13"/>
      <c r="U5" s="7"/>
      <c r="V5" s="9"/>
      <c r="W5" s="9"/>
      <c r="X5" s="6"/>
      <c r="Y5" s="9"/>
      <c r="Z5" s="9"/>
    </row>
    <row r="6" spans="1:26" ht="32.25" customHeight="1" x14ac:dyDescent="0.4">
      <c r="A6" s="68"/>
      <c r="B6" s="29" t="s">
        <v>6</v>
      </c>
      <c r="C6" s="30"/>
      <c r="D6" s="30"/>
      <c r="E6" s="48"/>
      <c r="F6" s="36" t="s">
        <v>3</v>
      </c>
      <c r="G6" s="72"/>
      <c r="H6" s="72"/>
      <c r="I6" s="72"/>
      <c r="L6" s="13"/>
      <c r="M6" s="4"/>
      <c r="N6" s="5"/>
      <c r="O6" s="6"/>
      <c r="P6" s="9"/>
      <c r="Q6" s="9"/>
      <c r="T6" s="13"/>
      <c r="U6" s="7"/>
      <c r="V6" s="9"/>
      <c r="W6" s="9"/>
      <c r="X6" s="6"/>
      <c r="Y6" s="9"/>
      <c r="Z6" s="9"/>
    </row>
    <row r="7" spans="1:26" ht="32.25" customHeight="1" x14ac:dyDescent="0.4">
      <c r="A7" s="68"/>
      <c r="B7" s="29" t="s">
        <v>7</v>
      </c>
      <c r="C7" s="30"/>
      <c r="D7" s="30"/>
      <c r="E7" s="48"/>
      <c r="F7" s="36" t="s">
        <v>3</v>
      </c>
      <c r="G7" s="72"/>
      <c r="H7" s="72"/>
      <c r="I7" s="72"/>
      <c r="L7" s="13"/>
      <c r="M7" s="4"/>
      <c r="N7" s="5"/>
      <c r="O7" s="6"/>
      <c r="P7" s="9"/>
      <c r="Q7" s="9"/>
      <c r="T7" s="13"/>
      <c r="U7" s="7"/>
      <c r="V7" s="9"/>
      <c r="W7" s="9"/>
      <c r="X7" s="6"/>
      <c r="Y7" s="9"/>
      <c r="Z7" s="9"/>
    </row>
    <row r="8" spans="1:26" ht="32.25" customHeight="1" x14ac:dyDescent="0.4">
      <c r="A8" s="68"/>
      <c r="B8" s="31" t="s">
        <v>8</v>
      </c>
      <c r="C8" s="32"/>
      <c r="D8" s="32"/>
      <c r="E8" s="49"/>
      <c r="F8" s="38" t="s">
        <v>3</v>
      </c>
      <c r="G8" s="72"/>
      <c r="H8" s="72"/>
      <c r="I8" s="72"/>
      <c r="L8" s="13"/>
      <c r="M8" s="4"/>
      <c r="N8" s="5"/>
      <c r="O8" s="6"/>
      <c r="P8" s="9"/>
      <c r="Q8" s="9"/>
      <c r="T8" s="13"/>
      <c r="U8" s="7"/>
      <c r="V8" s="9"/>
      <c r="W8" s="9"/>
      <c r="X8" s="6"/>
      <c r="Y8" s="9"/>
      <c r="Z8" s="9"/>
    </row>
    <row r="9" spans="1:26" ht="32.25" customHeight="1" x14ac:dyDescent="0.4">
      <c r="A9" s="68" t="s">
        <v>9</v>
      </c>
      <c r="B9" s="27" t="s">
        <v>10</v>
      </c>
      <c r="C9" s="28"/>
      <c r="D9" s="28"/>
      <c r="E9" s="60"/>
      <c r="F9" s="34" t="s">
        <v>3</v>
      </c>
      <c r="G9" s="72"/>
      <c r="H9" s="72"/>
      <c r="I9" s="72"/>
      <c r="L9" s="13"/>
      <c r="M9" s="4"/>
      <c r="N9" s="5"/>
      <c r="O9" s="6"/>
      <c r="P9" s="9"/>
      <c r="Q9" s="9"/>
      <c r="T9" s="13"/>
      <c r="U9" s="7"/>
      <c r="V9" s="9"/>
      <c r="W9" s="9"/>
      <c r="X9" s="6"/>
      <c r="Y9" s="9"/>
      <c r="Z9" s="9"/>
    </row>
    <row r="10" spans="1:26" ht="32.25" customHeight="1" x14ac:dyDescent="0.4">
      <c r="A10" s="68"/>
      <c r="B10" s="29" t="s">
        <v>11</v>
      </c>
      <c r="C10" s="30"/>
      <c r="D10" s="30"/>
      <c r="E10" s="48"/>
      <c r="F10" s="36" t="s">
        <v>3</v>
      </c>
      <c r="G10" s="72"/>
      <c r="H10" s="72"/>
      <c r="I10" s="72"/>
      <c r="L10" s="13"/>
      <c r="M10" s="4"/>
      <c r="N10" s="5"/>
      <c r="O10" s="6"/>
      <c r="P10" s="9"/>
      <c r="Q10" s="9"/>
      <c r="T10" s="13"/>
      <c r="U10" s="7"/>
      <c r="V10" s="9"/>
      <c r="W10" s="9"/>
      <c r="X10" s="6"/>
      <c r="Y10" s="9"/>
      <c r="Z10" s="9"/>
    </row>
    <row r="11" spans="1:26" ht="32.25" customHeight="1" x14ac:dyDescent="0.4">
      <c r="A11" s="68"/>
      <c r="B11" s="31" t="s">
        <v>12</v>
      </c>
      <c r="C11" s="32"/>
      <c r="D11" s="32"/>
      <c r="E11" s="49"/>
      <c r="F11" s="38" t="s">
        <v>3</v>
      </c>
      <c r="G11" s="72"/>
      <c r="H11" s="72"/>
      <c r="I11" s="72"/>
      <c r="L11" s="13"/>
      <c r="M11" s="4"/>
      <c r="N11" s="5"/>
      <c r="O11" s="6"/>
      <c r="P11" s="9"/>
      <c r="Q11" s="9"/>
      <c r="T11" s="13"/>
      <c r="U11" s="7"/>
      <c r="V11" s="9"/>
      <c r="W11" s="9"/>
      <c r="X11" s="6"/>
      <c r="Y11" s="7"/>
      <c r="Z11" s="6"/>
    </row>
    <row r="12" spans="1:26" ht="32.25" customHeight="1" x14ac:dyDescent="0.4">
      <c r="A12" s="67" t="s">
        <v>13</v>
      </c>
      <c r="B12" s="50" t="s">
        <v>14</v>
      </c>
      <c r="C12" s="51"/>
      <c r="D12" s="51"/>
      <c r="E12" s="61"/>
      <c r="F12" s="52" t="s">
        <v>3</v>
      </c>
      <c r="G12" s="2" t="s">
        <v>15</v>
      </c>
      <c r="H12" s="23">
        <f>SUM(E3:E14)</f>
        <v>0</v>
      </c>
      <c r="I12" s="19" t="s">
        <v>47</v>
      </c>
      <c r="L12" s="13"/>
      <c r="M12" s="4"/>
      <c r="N12" s="5"/>
      <c r="O12" s="6"/>
      <c r="P12" s="7"/>
      <c r="Q12" s="6"/>
      <c r="T12" s="13"/>
      <c r="U12" s="7"/>
      <c r="V12" s="9"/>
      <c r="W12" s="9"/>
      <c r="X12" s="6"/>
      <c r="Y12" s="8"/>
      <c r="Z12" s="6"/>
    </row>
    <row r="13" spans="1:26" ht="32.25" customHeight="1" x14ac:dyDescent="0.4">
      <c r="A13" s="68"/>
      <c r="B13" s="29" t="s">
        <v>16</v>
      </c>
      <c r="C13" s="46"/>
      <c r="D13" s="46"/>
      <c r="E13" s="48"/>
      <c r="F13" s="36" t="s">
        <v>3</v>
      </c>
      <c r="G13" s="3" t="s">
        <v>25</v>
      </c>
      <c r="H13" s="24">
        <f>H12*2/3</f>
        <v>0</v>
      </c>
      <c r="I13" s="19" t="s">
        <v>48</v>
      </c>
      <c r="L13" s="13"/>
      <c r="M13" s="7"/>
      <c r="N13" s="5"/>
      <c r="O13" s="6"/>
      <c r="P13" s="9"/>
      <c r="Q13" s="9"/>
      <c r="T13" s="13"/>
      <c r="U13" s="7"/>
      <c r="V13" s="9"/>
      <c r="W13" s="9"/>
      <c r="X13" s="6"/>
      <c r="Y13" s="8"/>
      <c r="Z13" s="6"/>
    </row>
    <row r="14" spans="1:26" ht="32.25" customHeight="1" x14ac:dyDescent="0.4">
      <c r="A14" s="68"/>
      <c r="B14" s="31" t="s">
        <v>17</v>
      </c>
      <c r="C14" s="47"/>
      <c r="D14" s="47"/>
      <c r="E14" s="49"/>
      <c r="F14" s="38" t="s">
        <v>3</v>
      </c>
      <c r="G14" s="3" t="s">
        <v>19</v>
      </c>
      <c r="H14" s="24">
        <f>ROUNDDOWN(H13,-3)</f>
        <v>0</v>
      </c>
      <c r="I14" s="19" t="s">
        <v>49</v>
      </c>
      <c r="L14" s="13"/>
      <c r="M14" s="7"/>
      <c r="N14" s="5"/>
      <c r="O14" s="6"/>
      <c r="P14" s="9"/>
      <c r="Q14" s="9"/>
      <c r="T14" s="15"/>
      <c r="U14" s="15"/>
      <c r="V14" s="15"/>
      <c r="W14" s="15"/>
      <c r="X14" s="15"/>
      <c r="Y14" s="9"/>
      <c r="Z14" s="9"/>
    </row>
    <row r="15" spans="1:26" ht="32.25" customHeight="1" x14ac:dyDescent="0.4">
      <c r="A15" s="69"/>
      <c r="B15" s="69"/>
      <c r="C15" s="69"/>
      <c r="D15" s="69"/>
      <c r="E15" s="69"/>
      <c r="F15" s="69"/>
      <c r="G15" s="62"/>
      <c r="H15" s="62"/>
      <c r="I15" s="62"/>
      <c r="L15" s="13"/>
      <c r="M15" s="7"/>
      <c r="N15" s="5"/>
      <c r="O15" s="6"/>
      <c r="P15" s="7"/>
      <c r="Q15" s="6"/>
      <c r="T15" s="9"/>
      <c r="U15" s="9"/>
      <c r="V15" s="9"/>
      <c r="W15" s="9"/>
      <c r="X15" s="9"/>
      <c r="Y15" s="9"/>
      <c r="Z15" s="9"/>
    </row>
    <row r="16" spans="1:26" ht="32.25" customHeight="1" x14ac:dyDescent="0.4">
      <c r="A16" s="63" t="s">
        <v>33</v>
      </c>
      <c r="B16" s="63"/>
      <c r="C16" s="63"/>
      <c r="D16" s="63"/>
      <c r="E16" s="63"/>
      <c r="F16" s="63"/>
      <c r="G16" s="20"/>
      <c r="H16" s="22">
        <f>MIN(H14,5000000)</f>
        <v>0</v>
      </c>
      <c r="I16" s="18" t="s">
        <v>18</v>
      </c>
      <c r="L16" s="13"/>
      <c r="M16" s="7"/>
      <c r="N16" s="5"/>
      <c r="O16" s="6"/>
      <c r="P16" s="8"/>
      <c r="Q16" s="6"/>
      <c r="T16" s="9"/>
      <c r="U16" s="9"/>
      <c r="V16" s="9"/>
      <c r="W16" s="9"/>
      <c r="X16" s="9"/>
      <c r="Y16" s="9"/>
      <c r="Z16" s="9"/>
    </row>
    <row r="17" spans="1:26" ht="32.25" customHeight="1" x14ac:dyDescent="0.4">
      <c r="A17" s="64" t="s">
        <v>57</v>
      </c>
      <c r="B17" s="64"/>
      <c r="C17" s="64"/>
      <c r="D17" s="64"/>
      <c r="E17" s="64"/>
      <c r="F17" s="64"/>
      <c r="G17" s="20"/>
      <c r="H17" s="22"/>
      <c r="I17" s="18" t="s">
        <v>18</v>
      </c>
      <c r="L17" s="13"/>
      <c r="M17" s="7"/>
      <c r="N17" s="5"/>
      <c r="O17" s="6"/>
      <c r="P17" s="8"/>
      <c r="Q17" s="6"/>
      <c r="T17" s="9"/>
      <c r="U17" s="9"/>
      <c r="V17" s="9"/>
      <c r="W17" s="9"/>
      <c r="X17" s="9"/>
      <c r="Y17" s="9"/>
      <c r="Z17" s="9"/>
    </row>
    <row r="18" spans="1:26" ht="32.25" customHeight="1" x14ac:dyDescent="0.4">
      <c r="A18" s="64" t="s">
        <v>58</v>
      </c>
      <c r="B18" s="64"/>
      <c r="C18" s="64"/>
      <c r="D18" s="64"/>
      <c r="E18" s="64"/>
      <c r="F18" s="64"/>
      <c r="G18" s="20"/>
      <c r="H18" s="22"/>
      <c r="I18" s="18" t="s">
        <v>18</v>
      </c>
      <c r="L18" s="14"/>
      <c r="M18" s="14"/>
      <c r="N18" s="14"/>
      <c r="O18" s="14"/>
      <c r="P18" s="9"/>
      <c r="Q18" s="9"/>
      <c r="T18" s="10"/>
      <c r="U18" s="10"/>
      <c r="V18" s="10"/>
      <c r="W18" s="10"/>
      <c r="X18" s="10"/>
      <c r="Y18" s="10"/>
      <c r="Z18" s="10"/>
    </row>
    <row r="19" spans="1:26" ht="32.25" customHeight="1" x14ac:dyDescent="0.4">
      <c r="A19" s="1"/>
      <c r="L19" s="16"/>
      <c r="M19" s="16"/>
      <c r="N19" s="16"/>
      <c r="O19" s="16"/>
      <c r="P19" s="9"/>
      <c r="Q19" s="9"/>
      <c r="T19" s="11"/>
    </row>
    <row r="20" spans="1:26" ht="32.25" customHeight="1" x14ac:dyDescent="0.4">
      <c r="L20" s="9"/>
      <c r="M20" s="9"/>
      <c r="N20" s="9"/>
      <c r="O20" s="9"/>
      <c r="P20" s="9"/>
      <c r="Q20" s="9"/>
    </row>
    <row r="21" spans="1:26" ht="32.25" customHeight="1" x14ac:dyDescent="0.4">
      <c r="L21" s="9"/>
      <c r="M21" s="9"/>
      <c r="N21" s="9"/>
      <c r="O21" s="9"/>
      <c r="P21" s="9"/>
      <c r="Q21" s="9"/>
    </row>
    <row r="22" spans="1:26" ht="32.25" customHeight="1" x14ac:dyDescent="0.4">
      <c r="L22" s="9"/>
      <c r="M22" s="9"/>
      <c r="N22" s="9"/>
      <c r="O22" s="9"/>
      <c r="P22" s="9"/>
      <c r="Q22" s="9"/>
    </row>
    <row r="23" spans="1:26" ht="32.25" customHeight="1" x14ac:dyDescent="0.4"/>
  </sheetData>
  <mergeCells count="12">
    <mergeCell ref="C1:H1"/>
    <mergeCell ref="A2:C2"/>
    <mergeCell ref="G2:I11"/>
    <mergeCell ref="A3:A8"/>
    <mergeCell ref="A9:A11"/>
    <mergeCell ref="G15:I15"/>
    <mergeCell ref="A16:F16"/>
    <mergeCell ref="A17:F17"/>
    <mergeCell ref="E2:F2"/>
    <mergeCell ref="A18:F18"/>
    <mergeCell ref="A12:A14"/>
    <mergeCell ref="A15:F15"/>
  </mergeCells>
  <phoneticPr fontId="11"/>
  <pageMargins left="0.74803149606299213" right="0.51181102362204722" top="0.86614173228346458" bottom="0.74803149606299213" header="0.47244094488188981" footer="0.31496062992125984"/>
  <pageSetup paperSize="9" scale="85" fitToHeight="0" orientation="portrait" r:id="rId1"/>
  <headerFooter>
    <oddHeader>&amp;L&amp;"ＭＳ 明朝,標準"&amp;12第３号様式&amp;R&amp;12（京町家の改修）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view="pageBreakPreview" zoomScaleNormal="100" zoomScaleSheetLayoutView="100" workbookViewId="0">
      <selection activeCell="E18" sqref="E18"/>
    </sheetView>
  </sheetViews>
  <sheetFormatPr defaultRowHeight="18.75" x14ac:dyDescent="0.4"/>
  <cols>
    <col min="1" max="2" width="3.125" customWidth="1"/>
    <col min="3" max="3" width="19" customWidth="1"/>
    <col min="4" max="4" width="11.125" customWidth="1"/>
    <col min="5" max="5" width="14.25" customWidth="1"/>
    <col min="6" max="6" width="3.375" customWidth="1"/>
    <col min="7" max="8" width="15.625" customWidth="1"/>
    <col min="9" max="9" width="8.5" customWidth="1"/>
    <col min="10" max="10" width="3.75" customWidth="1"/>
    <col min="13" max="13" width="11.125" bestFit="1" customWidth="1"/>
  </cols>
  <sheetData>
    <row r="1" spans="1:14" ht="27" customHeight="1" x14ac:dyDescent="0.4">
      <c r="C1" s="70" t="s">
        <v>60</v>
      </c>
      <c r="D1" s="70"/>
      <c r="E1" s="70"/>
      <c r="F1" s="70"/>
      <c r="G1" s="70"/>
      <c r="H1" s="70"/>
    </row>
    <row r="2" spans="1:14" ht="32.25" customHeight="1" x14ac:dyDescent="0.4">
      <c r="A2" s="71" t="s">
        <v>20</v>
      </c>
      <c r="B2" s="71"/>
      <c r="C2" s="71"/>
      <c r="D2" s="17" t="s">
        <v>35</v>
      </c>
      <c r="E2" s="65" t="s">
        <v>59</v>
      </c>
      <c r="F2" s="66"/>
      <c r="G2" s="73"/>
      <c r="H2" s="74"/>
      <c r="I2" s="75"/>
    </row>
    <row r="3" spans="1:14" ht="32.25" customHeight="1" x14ac:dyDescent="0.4">
      <c r="A3" s="68" t="s">
        <v>23</v>
      </c>
      <c r="B3" s="27" t="s">
        <v>65</v>
      </c>
      <c r="C3" s="28" t="s">
        <v>80</v>
      </c>
      <c r="D3" s="28"/>
      <c r="E3" s="33"/>
      <c r="F3" s="34" t="s">
        <v>3</v>
      </c>
      <c r="G3" s="80"/>
      <c r="H3" s="81"/>
      <c r="I3" s="82"/>
      <c r="K3" s="93"/>
      <c r="L3" s="93"/>
      <c r="M3" s="26"/>
    </row>
    <row r="4" spans="1:14" ht="32.25" customHeight="1" x14ac:dyDescent="0.4">
      <c r="A4" s="68"/>
      <c r="B4" s="29" t="s">
        <v>66</v>
      </c>
      <c r="C4" s="30" t="s">
        <v>81</v>
      </c>
      <c r="D4" s="30"/>
      <c r="E4" s="35"/>
      <c r="F4" s="36" t="s">
        <v>3</v>
      </c>
      <c r="G4" s="83"/>
      <c r="H4" s="84"/>
      <c r="I4" s="85"/>
      <c r="K4" s="93"/>
      <c r="L4" s="93"/>
      <c r="M4" s="26"/>
    </row>
    <row r="5" spans="1:14" ht="32.25" customHeight="1" x14ac:dyDescent="0.4">
      <c r="A5" s="68"/>
      <c r="B5" s="29" t="s">
        <v>71</v>
      </c>
      <c r="C5" s="30" t="s">
        <v>82</v>
      </c>
      <c r="D5" s="30"/>
      <c r="E5" s="35"/>
      <c r="F5" s="36" t="s">
        <v>3</v>
      </c>
      <c r="G5" s="2" t="s">
        <v>94</v>
      </c>
      <c r="H5" s="23">
        <f>SUM(E3:E7)</f>
        <v>0</v>
      </c>
      <c r="I5" s="18" t="s">
        <v>37</v>
      </c>
      <c r="K5" s="93"/>
      <c r="L5" s="93"/>
      <c r="M5" s="26"/>
    </row>
    <row r="6" spans="1:14" ht="32.25" customHeight="1" x14ac:dyDescent="0.4">
      <c r="A6" s="68"/>
      <c r="B6" s="29" t="s">
        <v>72</v>
      </c>
      <c r="C6" s="30" t="s">
        <v>83</v>
      </c>
      <c r="D6" s="30"/>
      <c r="E6" s="35"/>
      <c r="F6" s="36" t="s">
        <v>3</v>
      </c>
      <c r="G6" s="3" t="s">
        <v>40</v>
      </c>
      <c r="H6" s="24">
        <f>H5*3/4</f>
        <v>0</v>
      </c>
      <c r="I6" s="18" t="s">
        <v>38</v>
      </c>
      <c r="K6" s="93"/>
      <c r="L6" s="93"/>
      <c r="M6" s="26"/>
    </row>
    <row r="7" spans="1:14" ht="32.25" customHeight="1" x14ac:dyDescent="0.4">
      <c r="A7" s="68"/>
      <c r="B7" s="29" t="s">
        <v>73</v>
      </c>
      <c r="C7" s="30"/>
      <c r="D7" s="30"/>
      <c r="E7" s="35"/>
      <c r="F7" s="36" t="s">
        <v>3</v>
      </c>
      <c r="G7" s="3" t="s">
        <v>41</v>
      </c>
      <c r="H7" s="24">
        <f>ROUNDDOWN(H6,-3)</f>
        <v>0</v>
      </c>
      <c r="I7" s="18" t="s">
        <v>42</v>
      </c>
      <c r="K7" s="93"/>
      <c r="L7" s="93"/>
      <c r="M7" s="26"/>
    </row>
    <row r="8" spans="1:14" ht="32.25" customHeight="1" x14ac:dyDescent="0.4">
      <c r="A8" s="68" t="s">
        <v>36</v>
      </c>
      <c r="B8" s="27" t="s">
        <v>74</v>
      </c>
      <c r="C8" s="28" t="s">
        <v>84</v>
      </c>
      <c r="D8" s="28"/>
      <c r="E8" s="33"/>
      <c r="F8" s="34" t="s">
        <v>3</v>
      </c>
      <c r="G8" s="80"/>
      <c r="H8" s="81"/>
      <c r="I8" s="82"/>
      <c r="K8" s="93"/>
      <c r="L8" s="93"/>
      <c r="M8" s="26"/>
    </row>
    <row r="9" spans="1:14" ht="32.25" customHeight="1" x14ac:dyDescent="0.4">
      <c r="A9" s="68"/>
      <c r="B9" s="50" t="s">
        <v>75</v>
      </c>
      <c r="C9" s="51" t="s">
        <v>85</v>
      </c>
      <c r="D9" s="51"/>
      <c r="E9" s="54"/>
      <c r="F9" s="52" t="s">
        <v>86</v>
      </c>
      <c r="G9" s="86"/>
      <c r="H9" s="87"/>
      <c r="I9" s="88"/>
      <c r="K9" s="53"/>
      <c r="L9" s="53"/>
      <c r="M9" s="26"/>
    </row>
    <row r="10" spans="1:14" ht="32.25" customHeight="1" x14ac:dyDescent="0.4">
      <c r="A10" s="68"/>
      <c r="B10" s="50" t="s">
        <v>76</v>
      </c>
      <c r="C10" s="51"/>
      <c r="D10" s="51"/>
      <c r="E10" s="54"/>
      <c r="F10" s="52"/>
      <c r="G10" s="83"/>
      <c r="H10" s="84"/>
      <c r="I10" s="85"/>
      <c r="K10" s="53"/>
      <c r="L10" s="53"/>
      <c r="M10" s="26"/>
    </row>
    <row r="11" spans="1:14" ht="32.25" customHeight="1" x14ac:dyDescent="0.4">
      <c r="A11" s="68"/>
      <c r="B11" s="29" t="s">
        <v>77</v>
      </c>
      <c r="C11" s="30"/>
      <c r="D11" s="30"/>
      <c r="E11" s="39"/>
      <c r="F11" s="36"/>
      <c r="G11" s="2" t="s">
        <v>79</v>
      </c>
      <c r="H11" s="23">
        <f>SUM(E8:E12)</f>
        <v>0</v>
      </c>
      <c r="I11" s="18" t="s">
        <v>39</v>
      </c>
      <c r="K11" s="91"/>
      <c r="L11" s="92"/>
      <c r="M11" s="91"/>
      <c r="N11" s="92"/>
    </row>
    <row r="12" spans="1:14" ht="32.25" customHeight="1" x14ac:dyDescent="0.4">
      <c r="A12" s="68"/>
      <c r="B12" s="31" t="s">
        <v>78</v>
      </c>
      <c r="C12" s="32"/>
      <c r="D12" s="32"/>
      <c r="E12" s="40"/>
      <c r="F12" s="38"/>
      <c r="G12" s="3" t="s">
        <v>24</v>
      </c>
      <c r="H12" s="24">
        <f>H11*3/4</f>
        <v>0</v>
      </c>
      <c r="I12" s="18" t="s">
        <v>43</v>
      </c>
    </row>
    <row r="13" spans="1:14" ht="32.25" customHeight="1" x14ac:dyDescent="0.4">
      <c r="A13" s="68"/>
      <c r="B13" s="2"/>
      <c r="C13" s="77" t="s">
        <v>44</v>
      </c>
      <c r="D13" s="78"/>
      <c r="E13" s="78"/>
      <c r="F13" s="78"/>
      <c r="G13" s="79"/>
      <c r="H13" s="24">
        <f>MIN(ROUNDDOWN(H12,-3),3000000)</f>
        <v>0</v>
      </c>
      <c r="I13" s="18" t="s">
        <v>45</v>
      </c>
    </row>
    <row r="14" spans="1:14" ht="32.25" customHeight="1" x14ac:dyDescent="0.4">
      <c r="A14" s="68" t="s">
        <v>67</v>
      </c>
      <c r="B14" s="41">
        <v>1</v>
      </c>
      <c r="C14" s="28"/>
      <c r="D14" s="28"/>
      <c r="E14" s="33"/>
      <c r="F14" s="34" t="s">
        <v>3</v>
      </c>
      <c r="G14" s="76" t="s">
        <v>22</v>
      </c>
      <c r="H14" s="76"/>
      <c r="I14" s="76"/>
    </row>
    <row r="15" spans="1:14" ht="32.25" customHeight="1" x14ac:dyDescent="0.4">
      <c r="A15" s="68"/>
      <c r="B15" s="42">
        <v>2</v>
      </c>
      <c r="C15" s="30"/>
      <c r="D15" s="30"/>
      <c r="E15" s="35"/>
      <c r="F15" s="36" t="s">
        <v>3</v>
      </c>
      <c r="G15" s="76"/>
      <c r="H15" s="76"/>
      <c r="I15" s="76"/>
    </row>
    <row r="16" spans="1:14" ht="32.25" customHeight="1" x14ac:dyDescent="0.4">
      <c r="A16" s="68"/>
      <c r="B16" s="42">
        <v>3</v>
      </c>
      <c r="C16" s="30"/>
      <c r="D16" s="30"/>
      <c r="E16" s="35"/>
      <c r="F16" s="36" t="s">
        <v>3</v>
      </c>
      <c r="G16" s="76"/>
      <c r="H16" s="76"/>
      <c r="I16" s="76"/>
    </row>
    <row r="17" spans="1:9" ht="32.25" customHeight="1" x14ac:dyDescent="0.4">
      <c r="A17" s="68"/>
      <c r="B17" s="42">
        <v>4</v>
      </c>
      <c r="C17" s="30"/>
      <c r="D17" s="30"/>
      <c r="E17" s="35"/>
      <c r="F17" s="36" t="s">
        <v>3</v>
      </c>
      <c r="G17" s="76"/>
      <c r="H17" s="76"/>
      <c r="I17" s="76"/>
    </row>
    <row r="18" spans="1:9" ht="32.25" customHeight="1" x14ac:dyDescent="0.4">
      <c r="A18" s="68"/>
      <c r="B18" s="42">
        <v>5</v>
      </c>
      <c r="C18" s="30"/>
      <c r="D18" s="30"/>
      <c r="E18" s="35"/>
      <c r="F18" s="36" t="s">
        <v>3</v>
      </c>
      <c r="G18" s="76"/>
      <c r="H18" s="76"/>
      <c r="I18" s="76"/>
    </row>
    <row r="19" spans="1:9" ht="32.25" customHeight="1" x14ac:dyDescent="0.4">
      <c r="A19" s="68"/>
      <c r="B19" s="42">
        <v>6</v>
      </c>
      <c r="C19" s="30"/>
      <c r="D19" s="30"/>
      <c r="E19" s="35"/>
      <c r="F19" s="36" t="s">
        <v>3</v>
      </c>
      <c r="G19" s="76"/>
      <c r="H19" s="76"/>
      <c r="I19" s="76"/>
    </row>
    <row r="20" spans="1:9" ht="32.25" customHeight="1" x14ac:dyDescent="0.4">
      <c r="A20" s="68"/>
      <c r="B20" s="43">
        <v>7</v>
      </c>
      <c r="C20" s="32"/>
      <c r="D20" s="32"/>
      <c r="E20" s="37"/>
      <c r="F20" s="38" t="s">
        <v>3</v>
      </c>
      <c r="G20" s="2" t="s">
        <v>68</v>
      </c>
      <c r="H20" s="23">
        <f>SUM(E14:E20)</f>
        <v>0</v>
      </c>
      <c r="I20" s="18" t="s">
        <v>46</v>
      </c>
    </row>
    <row r="21" spans="1:9" ht="32.25" customHeight="1" x14ac:dyDescent="0.4">
      <c r="A21" s="90" t="s">
        <v>87</v>
      </c>
      <c r="B21" s="56"/>
      <c r="C21" s="57"/>
      <c r="D21" s="58"/>
      <c r="E21" s="59"/>
      <c r="F21" s="55" t="s">
        <v>86</v>
      </c>
      <c r="G21" s="2" t="s">
        <v>88</v>
      </c>
      <c r="H21" s="23">
        <f>E21</f>
        <v>0</v>
      </c>
      <c r="I21" s="18" t="s">
        <v>90</v>
      </c>
    </row>
    <row r="22" spans="1:9" ht="32.25" customHeight="1" x14ac:dyDescent="0.4">
      <c r="A22" s="67"/>
      <c r="B22" s="2"/>
      <c r="C22" s="77" t="s">
        <v>93</v>
      </c>
      <c r="D22" s="78"/>
      <c r="E22" s="78"/>
      <c r="F22" s="78"/>
      <c r="G22" s="79"/>
      <c r="H22" s="24">
        <f>MIN(ROUNDDOWN(H21,-3),300000)</f>
        <v>0</v>
      </c>
      <c r="I22" s="18" t="s">
        <v>91</v>
      </c>
    </row>
    <row r="23" spans="1:9" ht="32.25" customHeight="1" x14ac:dyDescent="0.4">
      <c r="A23" s="89" t="s">
        <v>92</v>
      </c>
      <c r="B23" s="89"/>
      <c r="C23" s="89"/>
      <c r="D23" s="89"/>
      <c r="E23" s="89"/>
      <c r="F23" s="89"/>
      <c r="G23" s="20"/>
      <c r="H23" s="22">
        <f>H7+H13+H20+H22</f>
        <v>0</v>
      </c>
      <c r="I23" s="18" t="s">
        <v>89</v>
      </c>
    </row>
    <row r="24" spans="1:9" ht="32.25" customHeight="1" x14ac:dyDescent="0.4">
      <c r="A24" s="63" t="s">
        <v>70</v>
      </c>
      <c r="B24" s="63"/>
      <c r="C24" s="63"/>
      <c r="D24" s="63"/>
      <c r="E24" s="63"/>
      <c r="F24" s="63"/>
      <c r="G24" s="20"/>
      <c r="H24" s="25">
        <f>MIN(H23,10000000)</f>
        <v>0</v>
      </c>
      <c r="I24" s="18" t="s">
        <v>3</v>
      </c>
    </row>
    <row r="25" spans="1:9" ht="32.25" customHeight="1" x14ac:dyDescent="0.4">
      <c r="A25" s="64" t="s">
        <v>57</v>
      </c>
      <c r="B25" s="64"/>
      <c r="C25" s="64"/>
      <c r="D25" s="64"/>
      <c r="E25" s="64"/>
      <c r="F25" s="64"/>
      <c r="G25" s="20"/>
      <c r="H25" s="22"/>
      <c r="I25" s="18" t="s">
        <v>3</v>
      </c>
    </row>
    <row r="26" spans="1:9" ht="32.25" customHeight="1" x14ac:dyDescent="0.4">
      <c r="A26" s="64" t="s">
        <v>58</v>
      </c>
      <c r="B26" s="64"/>
      <c r="C26" s="64"/>
      <c r="D26" s="64"/>
      <c r="E26" s="64"/>
      <c r="F26" s="64"/>
      <c r="G26" s="20"/>
      <c r="H26" s="22"/>
      <c r="I26" s="18" t="s">
        <v>3</v>
      </c>
    </row>
  </sheetData>
  <mergeCells count="25">
    <mergeCell ref="M11:N11"/>
    <mergeCell ref="K8:L8"/>
    <mergeCell ref="K11:L11"/>
    <mergeCell ref="K3:L3"/>
    <mergeCell ref="K4:L4"/>
    <mergeCell ref="K5:L5"/>
    <mergeCell ref="K6:L6"/>
    <mergeCell ref="K7:L7"/>
    <mergeCell ref="A26:F26"/>
    <mergeCell ref="A23:F23"/>
    <mergeCell ref="A24:F24"/>
    <mergeCell ref="A25:F25"/>
    <mergeCell ref="A2:C2"/>
    <mergeCell ref="A21:A22"/>
    <mergeCell ref="C22:G22"/>
    <mergeCell ref="C1:H1"/>
    <mergeCell ref="G2:I2"/>
    <mergeCell ref="A14:A20"/>
    <mergeCell ref="G14:I19"/>
    <mergeCell ref="A3:A7"/>
    <mergeCell ref="A8:A13"/>
    <mergeCell ref="E2:F2"/>
    <mergeCell ref="C13:G13"/>
    <mergeCell ref="G3:I4"/>
    <mergeCell ref="G8:I10"/>
  </mergeCells>
  <phoneticPr fontId="11"/>
  <pageMargins left="0.74803149606299213" right="0.51181102362204722" top="0.70866141732283472" bottom="0.59055118110236227" header="0.39370078740157483" footer="0.31496062992125984"/>
  <pageSetup paperSize="9" scale="85" orientation="portrait" r:id="rId1"/>
  <headerFooter>
    <oddHeader>&amp;L&amp;"ＭＳ 明朝,標準"&amp;12第３号様式&amp;R&amp;12（通り景観の修景）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"/>
  <sheetViews>
    <sheetView tabSelected="1" view="pageBreakPreview" topLeftCell="B10" zoomScaleNormal="100" zoomScaleSheetLayoutView="100" workbookViewId="0">
      <selection activeCell="C1" sqref="C1:H1"/>
    </sheetView>
  </sheetViews>
  <sheetFormatPr defaultRowHeight="18.75" x14ac:dyDescent="0.4"/>
  <cols>
    <col min="1" max="2" width="3.125" customWidth="1"/>
    <col min="3" max="3" width="17.5" customWidth="1"/>
    <col min="4" max="4" width="14.75" customWidth="1"/>
    <col min="5" max="5" width="9.625" customWidth="1"/>
    <col min="6" max="6" width="4.5" customWidth="1"/>
    <col min="7" max="8" width="15.625" customWidth="1"/>
    <col min="9" max="9" width="8" customWidth="1"/>
    <col min="10" max="10" width="2.75" customWidth="1"/>
  </cols>
  <sheetData>
    <row r="1" spans="1:12" ht="27" customHeight="1" x14ac:dyDescent="0.4">
      <c r="C1" s="70" t="s">
        <v>61</v>
      </c>
      <c r="D1" s="70"/>
      <c r="E1" s="70"/>
      <c r="F1" s="70"/>
      <c r="G1" s="70"/>
      <c r="H1" s="70"/>
    </row>
    <row r="2" spans="1:12" ht="32.25" customHeight="1" x14ac:dyDescent="0.4">
      <c r="A2" s="94">
        <v>1</v>
      </c>
      <c r="B2" s="94"/>
      <c r="C2" s="94" t="s">
        <v>69</v>
      </c>
      <c r="D2" s="94"/>
      <c r="E2" s="94"/>
      <c r="F2" s="94"/>
      <c r="G2" s="76" t="s">
        <v>27</v>
      </c>
      <c r="H2" s="76"/>
      <c r="I2" s="76"/>
    </row>
    <row r="3" spans="1:12" ht="32.25" customHeight="1" x14ac:dyDescent="0.4">
      <c r="A3" s="71" t="s">
        <v>0</v>
      </c>
      <c r="B3" s="71"/>
      <c r="C3" s="71"/>
      <c r="D3" s="17" t="s">
        <v>35</v>
      </c>
      <c r="E3" s="65" t="s">
        <v>59</v>
      </c>
      <c r="F3" s="66"/>
      <c r="G3" s="72"/>
      <c r="H3" s="72"/>
      <c r="I3" s="72"/>
    </row>
    <row r="4" spans="1:12" ht="32.25" customHeight="1" x14ac:dyDescent="0.4">
      <c r="A4" s="68" t="s">
        <v>21</v>
      </c>
      <c r="B4" s="27" t="s">
        <v>2</v>
      </c>
      <c r="C4" s="28" t="s">
        <v>62</v>
      </c>
      <c r="D4" s="44"/>
      <c r="E4" s="33"/>
      <c r="F4" s="34" t="s">
        <v>3</v>
      </c>
      <c r="G4" s="72"/>
      <c r="H4" s="72"/>
      <c r="I4" s="72"/>
      <c r="K4" s="87"/>
      <c r="L4" s="87"/>
    </row>
    <row r="5" spans="1:12" ht="32.25" customHeight="1" x14ac:dyDescent="0.4">
      <c r="A5" s="68"/>
      <c r="B5" s="29" t="s">
        <v>4</v>
      </c>
      <c r="C5" s="30" t="s">
        <v>63</v>
      </c>
      <c r="D5" s="45" t="s">
        <v>64</v>
      </c>
      <c r="E5" s="35"/>
      <c r="F5" s="36" t="s">
        <v>3</v>
      </c>
      <c r="G5" s="72"/>
      <c r="H5" s="72"/>
      <c r="I5" s="72"/>
      <c r="K5" s="92"/>
      <c r="L5" s="92"/>
    </row>
    <row r="6" spans="1:12" ht="32.25" customHeight="1" x14ac:dyDescent="0.4">
      <c r="A6" s="68"/>
      <c r="B6" s="29" t="s">
        <v>5</v>
      </c>
      <c r="C6" s="30"/>
      <c r="D6" s="30"/>
      <c r="E6" s="39"/>
      <c r="F6" s="36" t="s">
        <v>3</v>
      </c>
      <c r="G6" s="72"/>
      <c r="H6" s="72"/>
      <c r="I6" s="72"/>
      <c r="K6" s="92"/>
      <c r="L6" s="92"/>
    </row>
    <row r="7" spans="1:12" ht="32.25" customHeight="1" x14ac:dyDescent="0.4">
      <c r="A7" s="68"/>
      <c r="B7" s="29" t="s">
        <v>6</v>
      </c>
      <c r="C7" s="30"/>
      <c r="D7" s="30"/>
      <c r="E7" s="39"/>
      <c r="F7" s="36" t="s">
        <v>3</v>
      </c>
      <c r="G7" s="72"/>
      <c r="H7" s="72"/>
      <c r="I7" s="72"/>
    </row>
    <row r="8" spans="1:12" ht="32.25" customHeight="1" x14ac:dyDescent="0.4">
      <c r="A8" s="68"/>
      <c r="B8" s="29" t="s">
        <v>50</v>
      </c>
      <c r="C8" s="30"/>
      <c r="D8" s="30"/>
      <c r="E8" s="39"/>
      <c r="F8" s="36" t="s">
        <v>3</v>
      </c>
      <c r="G8" s="72"/>
      <c r="H8" s="72"/>
      <c r="I8" s="72"/>
    </row>
    <row r="9" spans="1:12" ht="32.25" customHeight="1" x14ac:dyDescent="0.4">
      <c r="A9" s="68"/>
      <c r="B9" s="29" t="s">
        <v>51</v>
      </c>
      <c r="C9" s="30"/>
      <c r="D9" s="30"/>
      <c r="E9" s="39"/>
      <c r="F9" s="36" t="s">
        <v>3</v>
      </c>
      <c r="G9" s="2" t="s">
        <v>54</v>
      </c>
      <c r="H9" s="23">
        <f>SUM(E4:E11)</f>
        <v>0</v>
      </c>
      <c r="I9" s="18" t="s">
        <v>28</v>
      </c>
    </row>
    <row r="10" spans="1:12" ht="32.25" customHeight="1" x14ac:dyDescent="0.4">
      <c r="A10" s="68"/>
      <c r="B10" s="29" t="s">
        <v>52</v>
      </c>
      <c r="C10" s="30"/>
      <c r="D10" s="30"/>
      <c r="E10" s="39"/>
      <c r="F10" s="36" t="s">
        <v>3</v>
      </c>
      <c r="G10" s="3" t="s">
        <v>31</v>
      </c>
      <c r="H10" s="24">
        <f>H9*1/2</f>
        <v>0</v>
      </c>
      <c r="I10" s="18" t="s">
        <v>29</v>
      </c>
    </row>
    <row r="11" spans="1:12" ht="32.25" customHeight="1" x14ac:dyDescent="0.4">
      <c r="A11" s="68"/>
      <c r="B11" s="31" t="s">
        <v>53</v>
      </c>
      <c r="C11" s="32"/>
      <c r="D11" s="32"/>
      <c r="E11" s="40"/>
      <c r="F11" s="38" t="s">
        <v>3</v>
      </c>
      <c r="G11" s="3" t="s">
        <v>32</v>
      </c>
      <c r="H11" s="24">
        <f>ROUNDDOWN(H10,-3)</f>
        <v>0</v>
      </c>
      <c r="I11" s="18" t="s">
        <v>30</v>
      </c>
    </row>
    <row r="12" spans="1:12" ht="32.25" customHeight="1" x14ac:dyDescent="0.4">
      <c r="A12" s="21"/>
      <c r="B12" s="7"/>
      <c r="C12" s="5"/>
      <c r="D12" s="5"/>
      <c r="E12" s="5"/>
      <c r="F12" s="6"/>
      <c r="G12" s="8"/>
      <c r="H12" s="8"/>
      <c r="I12" s="7"/>
    </row>
    <row r="13" spans="1:12" ht="32.25" customHeight="1" x14ac:dyDescent="0.4"/>
    <row r="14" spans="1:12" ht="32.25" customHeight="1" x14ac:dyDescent="0.4">
      <c r="A14" s="94">
        <v>2</v>
      </c>
      <c r="B14" s="94"/>
      <c r="C14" s="94" t="s">
        <v>26</v>
      </c>
      <c r="D14" s="94"/>
      <c r="E14" s="94"/>
      <c r="F14" s="94"/>
      <c r="G14" s="76" t="s">
        <v>27</v>
      </c>
      <c r="H14" s="76"/>
      <c r="I14" s="76"/>
    </row>
    <row r="15" spans="1:12" ht="32.25" customHeight="1" x14ac:dyDescent="0.4">
      <c r="A15" s="71" t="s">
        <v>0</v>
      </c>
      <c r="B15" s="71"/>
      <c r="C15" s="71"/>
      <c r="D15" s="17" t="s">
        <v>35</v>
      </c>
      <c r="E15" s="65" t="s">
        <v>59</v>
      </c>
      <c r="F15" s="66"/>
      <c r="G15" s="72"/>
      <c r="H15" s="72"/>
      <c r="I15" s="72"/>
    </row>
    <row r="16" spans="1:12" ht="32.25" customHeight="1" x14ac:dyDescent="0.4">
      <c r="A16" s="68" t="s">
        <v>21</v>
      </c>
      <c r="B16" s="27" t="s">
        <v>2</v>
      </c>
      <c r="C16" s="28" t="s">
        <v>34</v>
      </c>
      <c r="D16" s="28"/>
      <c r="E16" s="28"/>
      <c r="F16" s="34" t="s">
        <v>3</v>
      </c>
      <c r="G16" s="72"/>
      <c r="H16" s="72"/>
      <c r="I16" s="72"/>
    </row>
    <row r="17" spans="1:9" ht="32.25" customHeight="1" x14ac:dyDescent="0.4">
      <c r="A17" s="68"/>
      <c r="B17" s="29" t="s">
        <v>4</v>
      </c>
      <c r="C17" s="30"/>
      <c r="D17" s="30"/>
      <c r="E17" s="30"/>
      <c r="F17" s="36" t="s">
        <v>3</v>
      </c>
      <c r="G17" s="72"/>
      <c r="H17" s="72"/>
      <c r="I17" s="72"/>
    </row>
    <row r="18" spans="1:9" ht="32.25" customHeight="1" x14ac:dyDescent="0.4">
      <c r="A18" s="68"/>
      <c r="B18" s="29" t="s">
        <v>5</v>
      </c>
      <c r="C18" s="30"/>
      <c r="D18" s="30"/>
      <c r="E18" s="30"/>
      <c r="F18" s="36" t="s">
        <v>3</v>
      </c>
      <c r="G18" s="72"/>
      <c r="H18" s="72"/>
      <c r="I18" s="72"/>
    </row>
    <row r="19" spans="1:9" ht="32.25" customHeight="1" x14ac:dyDescent="0.4">
      <c r="A19" s="68"/>
      <c r="B19" s="29" t="s">
        <v>6</v>
      </c>
      <c r="C19" s="30"/>
      <c r="D19" s="30"/>
      <c r="E19" s="30"/>
      <c r="F19" s="36" t="s">
        <v>3</v>
      </c>
      <c r="G19" s="72"/>
      <c r="H19" s="72"/>
      <c r="I19" s="72"/>
    </row>
    <row r="20" spans="1:9" ht="32.25" customHeight="1" x14ac:dyDescent="0.4">
      <c r="A20" s="68"/>
      <c r="B20" s="29" t="s">
        <v>50</v>
      </c>
      <c r="C20" s="30"/>
      <c r="D20" s="30"/>
      <c r="E20" s="30"/>
      <c r="F20" s="36" t="s">
        <v>3</v>
      </c>
      <c r="G20" s="72"/>
      <c r="H20" s="72"/>
      <c r="I20" s="72"/>
    </row>
    <row r="21" spans="1:9" ht="32.25" customHeight="1" x14ac:dyDescent="0.4">
      <c r="A21" s="68"/>
      <c r="B21" s="29" t="s">
        <v>51</v>
      </c>
      <c r="C21" s="30"/>
      <c r="D21" s="30"/>
      <c r="E21" s="30"/>
      <c r="F21" s="36" t="s">
        <v>3</v>
      </c>
      <c r="G21" s="2" t="s">
        <v>54</v>
      </c>
      <c r="H21" s="23">
        <f>SUM(E16:E23)</f>
        <v>0</v>
      </c>
      <c r="I21" s="18" t="s">
        <v>28</v>
      </c>
    </row>
    <row r="22" spans="1:9" ht="32.25" customHeight="1" x14ac:dyDescent="0.4">
      <c r="A22" s="68"/>
      <c r="B22" s="29" t="s">
        <v>52</v>
      </c>
      <c r="C22" s="30"/>
      <c r="D22" s="30"/>
      <c r="E22" s="30"/>
      <c r="F22" s="36" t="s">
        <v>3</v>
      </c>
      <c r="G22" s="3" t="s">
        <v>31</v>
      </c>
      <c r="H22" s="24">
        <f>H21*1/2</f>
        <v>0</v>
      </c>
      <c r="I22" s="18" t="s">
        <v>29</v>
      </c>
    </row>
    <row r="23" spans="1:9" ht="32.25" customHeight="1" x14ac:dyDescent="0.4">
      <c r="A23" s="68"/>
      <c r="B23" s="31" t="s">
        <v>53</v>
      </c>
      <c r="C23" s="32"/>
      <c r="D23" s="32"/>
      <c r="E23" s="32"/>
      <c r="F23" s="38" t="s">
        <v>3</v>
      </c>
      <c r="G23" s="3" t="s">
        <v>32</v>
      </c>
      <c r="H23" s="24">
        <f>ROUNDDOWN(H22,-3)</f>
        <v>0</v>
      </c>
      <c r="I23" s="18" t="s">
        <v>30</v>
      </c>
    </row>
  </sheetData>
  <mergeCells count="18">
    <mergeCell ref="K4:L4"/>
    <mergeCell ref="K5:L5"/>
    <mergeCell ref="K6:L6"/>
    <mergeCell ref="A14:B14"/>
    <mergeCell ref="C14:F14"/>
    <mergeCell ref="G14:I14"/>
    <mergeCell ref="A15:C15"/>
    <mergeCell ref="E15:F15"/>
    <mergeCell ref="G15:I20"/>
    <mergeCell ref="A16:A23"/>
    <mergeCell ref="C1:H1"/>
    <mergeCell ref="E3:F3"/>
    <mergeCell ref="A2:B2"/>
    <mergeCell ref="C2:F2"/>
    <mergeCell ref="G2:I2"/>
    <mergeCell ref="A3:C3"/>
    <mergeCell ref="G3:I8"/>
    <mergeCell ref="A4:A11"/>
  </mergeCells>
  <phoneticPr fontId="11"/>
  <pageMargins left="0.82677165354330717" right="0.43307086614173229" top="0.86614173228346458" bottom="0.74803149606299213" header="0.47244094488188981" footer="0.31496062992125984"/>
  <pageSetup paperSize="9" scale="85" orientation="portrait" r:id="rId1"/>
  <headerFooter>
    <oddHeader xml:space="preserve">&amp;L&amp;"ＭＳ 明朝,標準"&amp;12第３号様式&amp;R&amp;12（各戸別）／&amp;11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助成金額算出書(京町家の改修)</vt:lpstr>
      <vt:lpstr>助成金額算出書(通り景観の修景)</vt:lpstr>
      <vt:lpstr>助成金額算出書(通り景観の修景・各戸別)</vt:lpstr>
      <vt:lpstr>'助成金額算出書(京町家の改修)'!Print_Area</vt:lpstr>
      <vt:lpstr>'助成金額算出書(通り景観の修景)'!Print_Area</vt:lpstr>
      <vt:lpstr>'助成金額算出書(通り景観の修景・各戸別)'!Print_Area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まちセン</dc:creator>
  <cp:lastModifiedBy>まちセン</cp:lastModifiedBy>
  <cp:lastPrinted>2023-05-02T06:35:25Z</cp:lastPrinted>
  <dcterms:created xsi:type="dcterms:W3CDTF">2019-02-10T00:22:00Z</dcterms:created>
  <dcterms:modified xsi:type="dcterms:W3CDTF">2023-05-02T06:36:09Z</dcterms:modified>
</cp:coreProperties>
</file>