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7470" windowHeight="4785" tabRatio="864" firstSheet="1" activeTab="1"/>
  </bookViews>
  <sheets>
    <sheet name="000000" sheetId="1" state="veryHidden" r:id="rId1"/>
    <sheet name="保存状態×敷地規模(外観）" sheetId="2" r:id="rId2"/>
    <sheet name="保存状態×ｱﾝｹｰﾄの回答の有無" sheetId="3" r:id="rId3"/>
    <sheet name="保存状態×町家認識" sheetId="4" r:id="rId4"/>
    <sheet name="保存状態×建築時期" sheetId="5" r:id="rId5"/>
    <sheet name="保存状態×利用状況" sheetId="6" r:id="rId6"/>
    <sheet name="保存状態×町家志向" sheetId="7" r:id="rId7"/>
    <sheet name="保存状態×修繕経歴" sheetId="8" r:id="rId8"/>
    <sheet name="保存状態×家族構成" sheetId="9" r:id="rId9"/>
    <sheet name="保存状態×職業" sheetId="10" r:id="rId10"/>
    <sheet name="保存状態×業種" sheetId="11" r:id="rId11"/>
  </sheets>
  <definedNames/>
  <calcPr fullCalcOnLoad="1"/>
</workbook>
</file>

<file path=xl/sharedStrings.xml><?xml version="1.0" encoding="utf-8"?>
<sst xmlns="http://schemas.openxmlformats.org/spreadsheetml/2006/main" count="405" uniqueCount="109">
  <si>
    <t>④その他</t>
  </si>
  <si>
    <t>⑤未記入</t>
  </si>
  <si>
    <t>A.外観が全て残っている</t>
  </si>
  <si>
    <t>B.いくつか残っている</t>
  </si>
  <si>
    <t>C.一つだけ残っている</t>
  </si>
  <si>
    <t>D.全く残っていない</t>
  </si>
  <si>
    <t>未記入</t>
  </si>
  <si>
    <t>⑥その他</t>
  </si>
  <si>
    <t>①頻繁に修繕</t>
  </si>
  <si>
    <t>②かつて修繕</t>
  </si>
  <si>
    <t>③最近修繕</t>
  </si>
  <si>
    <t>④親子</t>
  </si>
  <si>
    <t>⑤３世代</t>
  </si>
  <si>
    <t>⑧その他</t>
  </si>
  <si>
    <t>⑨未記入</t>
  </si>
  <si>
    <t>不明</t>
  </si>
  <si>
    <t>合計</t>
  </si>
  <si>
    <t>保存状態別</t>
  </si>
  <si>
    <t>①町家様式
がよい</t>
  </si>
  <si>
    <t>②どちらかと
いうと
町家様式
がよい</t>
  </si>
  <si>
    <t>③近代的な
ビルがよい</t>
  </si>
  <si>
    <t>④どちらでも
よい</t>
  </si>
  <si>
    <t>①高齢
単身</t>
  </si>
  <si>
    <t>②高齢
夫婦</t>
  </si>
  <si>
    <t>③高齢
親子</t>
  </si>
  <si>
    <t>⑥65歳
未満
単身</t>
  </si>
  <si>
    <t>⑦65歳
未満
夫婦</t>
  </si>
  <si>
    <t>①住宅
専用</t>
  </si>
  <si>
    <t>②住宅･
事業
両用</t>
  </si>
  <si>
    <t>③事業
専用</t>
  </si>
  <si>
    <t>④したことが
ない</t>
  </si>
  <si>
    <t>①自営
業者</t>
  </si>
  <si>
    <t>利用状況</t>
  </si>
  <si>
    <t>敷地規模</t>
  </si>
  <si>
    <t>①15坪未満
（小規模）</t>
  </si>
  <si>
    <t>②15～25坪
（中小規模）</t>
  </si>
  <si>
    <t>③25～45坪
（中規模）</t>
  </si>
  <si>
    <t>④45～70坪
（中大規模）</t>
  </si>
  <si>
    <t>⑤70坪以上
（大規模）</t>
  </si>
  <si>
    <t>町家認識</t>
  </si>
  <si>
    <t>①伝統的町家</t>
  </si>
  <si>
    <t>②町家風建築</t>
  </si>
  <si>
    <t>③木造建築</t>
  </si>
  <si>
    <t>町家志向</t>
  </si>
  <si>
    <t>保存状態別</t>
  </si>
  <si>
    <t>家族構成</t>
  </si>
  <si>
    <t>修繕経歴</t>
  </si>
  <si>
    <t>職業</t>
  </si>
  <si>
    <t>業種</t>
  </si>
  <si>
    <t>建築時期</t>
  </si>
  <si>
    <t>①
食料品
製造業</t>
  </si>
  <si>
    <t>③
小売業</t>
  </si>
  <si>
    <t>④
飲食店</t>
  </si>
  <si>
    <t>⑤
専門
ｻｰﾋﾞｽ業</t>
  </si>
  <si>
    <t>⑥
その他
ｻｰﾋﾞｽ業</t>
  </si>
  <si>
    <t>⑦
建設業</t>
  </si>
  <si>
    <t>⑧
その他</t>
  </si>
  <si>
    <t>⑨
未記入</t>
  </si>
  <si>
    <t>②
伝統的
製造
卸業</t>
  </si>
  <si>
    <t>⑦未記入</t>
  </si>
  <si>
    <t>④一部
賃貸
(住宅用)</t>
  </si>
  <si>
    <t>⑤一部
賃貸
(事業用)</t>
  </si>
  <si>
    <t>アンケートの回答の有無</t>
  </si>
  <si>
    <t>保存状態別</t>
  </si>
  <si>
    <t>あり</t>
  </si>
  <si>
    <t>なし</t>
  </si>
  <si>
    <t>■京町家まちづくり調査</t>
  </si>
  <si>
    <t>■市民調査「木の文化都市：京都の伝統的都市居住の作法と様式に関する研究」</t>
  </si>
  <si>
    <t>保存状態別</t>
  </si>
  <si>
    <t>あり</t>
  </si>
  <si>
    <t>なし</t>
  </si>
  <si>
    <t>■調査合計</t>
  </si>
  <si>
    <t>①江戸
時代</t>
  </si>
  <si>
    <t>②明治
前期</t>
  </si>
  <si>
    <t>③明治
後期</t>
  </si>
  <si>
    <t>④大正
時代</t>
  </si>
  <si>
    <t>⑤昭和
終戦前</t>
  </si>
  <si>
    <t>⑥戦後
以降</t>
  </si>
  <si>
    <t>保存状態</t>
  </si>
  <si>
    <t>①伝統的町家</t>
  </si>
  <si>
    <t>②町家風建築</t>
  </si>
  <si>
    <t>③木造建築</t>
  </si>
  <si>
    <t>保存状態</t>
  </si>
  <si>
    <t>④一部
賃貸
(住宅用)</t>
  </si>
  <si>
    <t>⑤一部
賃貸
(事業用)</t>
  </si>
  <si>
    <t>⑦未記入</t>
  </si>
  <si>
    <t>②会社員</t>
  </si>
  <si>
    <t>③無職</t>
  </si>
  <si>
    <t>④その他</t>
  </si>
  <si>
    <t>⑤未記入</t>
  </si>
  <si>
    <t>保存状態</t>
  </si>
  <si>
    <t>①自営
業者</t>
  </si>
  <si>
    <t>②会社員</t>
  </si>
  <si>
    <t>③無職</t>
  </si>
  <si>
    <t>④その他</t>
  </si>
  <si>
    <t>⑤未記入</t>
  </si>
  <si>
    <t>保存状態別</t>
  </si>
  <si>
    <t>⑦不明</t>
  </si>
  <si>
    <t>⑧未記入</t>
  </si>
  <si>
    <t>保存状態</t>
  </si>
  <si>
    <t>保存状態</t>
  </si>
  <si>
    <t>（母数-アンケート全京町家件数(居住者））</t>
  </si>
  <si>
    <t>（母数-悉皆全京町家件数）</t>
  </si>
  <si>
    <t>（母数-悉皆全京町家件数に対するアンケート配布数）</t>
  </si>
  <si>
    <t>（母数-悉皆全京町家件数に対するアンケート配布数）</t>
  </si>
  <si>
    <t>（母数-アンケート全京町家件数）</t>
  </si>
  <si>
    <t>（母数-アンケート全京町家件数）</t>
  </si>
  <si>
    <t>（母数-アンケート全京町家件数(居住者））</t>
  </si>
  <si>
    <t>（母数-アンケート全京町家件数(事業者））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</si>
</sst>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"/>
    <numFmt numFmtId="181" formatCode="#,##0_);[Red]\(#,##0\)"/>
    <numFmt numFmtId="182" formatCode="#,##0;\-#,##0;&quot;-&quot;"/>
  </numFmts>
  <fonts count="12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/>
      <protection/>
    </xf>
    <xf numFmtId="0" fontId="11" fillId="0" borderId="0">
      <alignment horizontal="center"/>
      <protection/>
    </xf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181" fontId="1" fillId="0" borderId="0" xfId="0" applyNumberFormat="1" applyFont="1" applyAlignment="1">
      <alignment vertical="center"/>
    </xf>
    <xf numFmtId="181" fontId="1" fillId="0" borderId="4" xfId="0" applyNumberFormat="1" applyFont="1" applyBorder="1" applyAlignment="1">
      <alignment vertical="center"/>
    </xf>
    <xf numFmtId="181" fontId="1" fillId="0" borderId="5" xfId="0" applyNumberFormat="1" applyFont="1" applyBorder="1" applyAlignment="1">
      <alignment vertical="center"/>
    </xf>
    <xf numFmtId="181" fontId="1" fillId="0" borderId="6" xfId="0" applyNumberFormat="1" applyFont="1" applyBorder="1" applyAlignment="1">
      <alignment vertical="center"/>
    </xf>
    <xf numFmtId="181" fontId="1" fillId="0" borderId="3" xfId="0" applyNumberFormat="1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181" fontId="1" fillId="0" borderId="7" xfId="0" applyNumberFormat="1" applyFont="1" applyBorder="1" applyAlignment="1">
      <alignment vertical="center"/>
    </xf>
    <xf numFmtId="0" fontId="1" fillId="0" borderId="8" xfId="0" applyFont="1" applyFill="1" applyBorder="1" applyAlignment="1">
      <alignment horizontal="left" vertical="center" wrapText="1"/>
    </xf>
    <xf numFmtId="181" fontId="1" fillId="0" borderId="8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left" vertical="center" wrapText="1"/>
    </xf>
    <xf numFmtId="181" fontId="1" fillId="0" borderId="9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181" fontId="1" fillId="0" borderId="10" xfId="0" applyNumberFormat="1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1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right" wrapText="1"/>
    </xf>
    <xf numFmtId="180" fontId="1" fillId="0" borderId="3" xfId="0" applyNumberFormat="1" applyFont="1" applyBorder="1" applyAlignment="1">
      <alignment vertical="center"/>
    </xf>
    <xf numFmtId="180" fontId="1" fillId="0" borderId="4" xfId="0" applyNumberFormat="1" applyFont="1" applyBorder="1" applyAlignment="1">
      <alignment vertical="center"/>
    </xf>
    <xf numFmtId="180" fontId="1" fillId="0" borderId="5" xfId="0" applyNumberFormat="1" applyFont="1" applyBorder="1" applyAlignment="1">
      <alignment vertical="center"/>
    </xf>
    <xf numFmtId="180" fontId="1" fillId="0" borderId="6" xfId="0" applyNumberFormat="1" applyFont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81" fontId="1" fillId="0" borderId="8" xfId="0" applyNumberFormat="1" applyFont="1" applyFill="1" applyBorder="1" applyAlignment="1">
      <alignment horizontal="right" vertical="center"/>
    </xf>
    <xf numFmtId="181" fontId="1" fillId="0" borderId="9" xfId="0" applyNumberFormat="1" applyFont="1" applyFill="1" applyBorder="1" applyAlignment="1">
      <alignment horizontal="right" vertical="center"/>
    </xf>
    <xf numFmtId="181" fontId="1" fillId="0" borderId="10" xfId="0" applyNumberFormat="1" applyFont="1" applyFill="1" applyBorder="1" applyAlignment="1">
      <alignment horizontal="right" vertical="center"/>
    </xf>
    <xf numFmtId="181" fontId="1" fillId="0" borderId="4" xfId="0" applyNumberFormat="1" applyFont="1" applyFill="1" applyBorder="1" applyAlignment="1">
      <alignment horizontal="right" vertical="center"/>
    </xf>
    <xf numFmtId="181" fontId="1" fillId="0" borderId="5" xfId="0" applyNumberFormat="1" applyFont="1" applyFill="1" applyBorder="1" applyAlignment="1">
      <alignment horizontal="right" vertical="center"/>
    </xf>
    <xf numFmtId="181" fontId="1" fillId="0" borderId="6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180" fontId="1" fillId="0" borderId="4" xfId="0" applyNumberFormat="1" applyFont="1" applyFill="1" applyBorder="1" applyAlignment="1">
      <alignment horizontal="right" vertical="center"/>
    </xf>
    <xf numFmtId="180" fontId="1" fillId="0" borderId="5" xfId="0" applyNumberFormat="1" applyFont="1" applyFill="1" applyBorder="1" applyAlignment="1">
      <alignment horizontal="right" vertical="center"/>
    </xf>
    <xf numFmtId="180" fontId="1" fillId="0" borderId="6" xfId="0" applyNumberFormat="1" applyFont="1" applyFill="1" applyBorder="1" applyAlignment="1">
      <alignment horizontal="right" vertical="center"/>
    </xf>
    <xf numFmtId="181" fontId="3" fillId="0" borderId="4" xfId="0" applyNumberFormat="1" applyFont="1" applyFill="1" applyBorder="1" applyAlignment="1">
      <alignment horizontal="right" vertical="center"/>
    </xf>
    <xf numFmtId="181" fontId="3" fillId="0" borderId="4" xfId="0" applyNumberFormat="1" applyFont="1" applyBorder="1" applyAlignment="1">
      <alignment vertical="center"/>
    </xf>
    <xf numFmtId="181" fontId="3" fillId="0" borderId="5" xfId="0" applyNumberFormat="1" applyFont="1" applyFill="1" applyBorder="1" applyAlignment="1">
      <alignment horizontal="right" vertical="center"/>
    </xf>
    <xf numFmtId="181" fontId="3" fillId="0" borderId="5" xfId="0" applyNumberFormat="1" applyFont="1" applyBorder="1" applyAlignment="1">
      <alignment vertical="center"/>
    </xf>
    <xf numFmtId="181" fontId="3" fillId="0" borderId="6" xfId="0" applyNumberFormat="1" applyFont="1" applyFill="1" applyBorder="1" applyAlignment="1">
      <alignment horizontal="right" vertical="center"/>
    </xf>
    <xf numFmtId="181" fontId="3" fillId="0" borderId="6" xfId="0" applyNumberFormat="1" applyFont="1" applyBorder="1" applyAlignment="1">
      <alignment vertical="center"/>
    </xf>
    <xf numFmtId="181" fontId="3" fillId="0" borderId="3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181" fontId="1" fillId="0" borderId="4" xfId="0" applyNumberFormat="1" applyFont="1" applyFill="1" applyBorder="1" applyAlignment="1">
      <alignment horizontal="right"/>
    </xf>
    <xf numFmtId="181" fontId="1" fillId="0" borderId="5" xfId="0" applyNumberFormat="1" applyFont="1" applyFill="1" applyBorder="1" applyAlignment="1">
      <alignment horizontal="right"/>
    </xf>
    <xf numFmtId="181" fontId="1" fillId="0" borderId="6" xfId="0" applyNumberFormat="1" applyFont="1" applyFill="1" applyBorder="1" applyAlignment="1">
      <alignment horizontal="right"/>
    </xf>
    <xf numFmtId="181" fontId="1" fillId="0" borderId="4" xfId="0" applyNumberFormat="1" applyFont="1" applyBorder="1" applyAlignment="1">
      <alignment horizontal="right" vertical="center"/>
    </xf>
    <xf numFmtId="181" fontId="1" fillId="0" borderId="5" xfId="0" applyNumberFormat="1" applyFont="1" applyBorder="1" applyAlignment="1">
      <alignment horizontal="right" vertical="center"/>
    </xf>
    <xf numFmtId="181" fontId="1" fillId="0" borderId="6" xfId="0" applyNumberFormat="1" applyFont="1" applyBorder="1" applyAlignment="1">
      <alignment horizontal="right" vertical="center"/>
    </xf>
    <xf numFmtId="181" fontId="1" fillId="0" borderId="3" xfId="0" applyNumberFormat="1" applyFont="1" applyBorder="1" applyAlignment="1">
      <alignment horizontal="right" vertical="center"/>
    </xf>
    <xf numFmtId="180" fontId="3" fillId="0" borderId="4" xfId="0" applyNumberFormat="1" applyFont="1" applyFill="1" applyBorder="1" applyAlignment="1">
      <alignment horizontal="right" vertical="center"/>
    </xf>
    <xf numFmtId="180" fontId="3" fillId="0" borderId="4" xfId="0" applyNumberFormat="1" applyFont="1" applyBorder="1" applyAlignment="1">
      <alignment vertical="center"/>
    </xf>
    <xf numFmtId="180" fontId="3" fillId="0" borderId="5" xfId="0" applyNumberFormat="1" applyFont="1" applyFill="1" applyBorder="1" applyAlignment="1">
      <alignment horizontal="right" vertical="center"/>
    </xf>
    <xf numFmtId="180" fontId="3" fillId="0" borderId="5" xfId="0" applyNumberFormat="1" applyFont="1" applyBorder="1" applyAlignment="1">
      <alignment vertical="center"/>
    </xf>
    <xf numFmtId="180" fontId="3" fillId="0" borderId="6" xfId="0" applyNumberFormat="1" applyFont="1" applyBorder="1" applyAlignment="1">
      <alignment vertical="center"/>
    </xf>
    <xf numFmtId="180" fontId="3" fillId="0" borderId="3" xfId="0" applyNumberFormat="1" applyFont="1" applyBorder="1" applyAlignment="1">
      <alignment vertical="center"/>
    </xf>
    <xf numFmtId="180" fontId="3" fillId="0" borderId="6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181" fontId="1" fillId="2" borderId="3" xfId="0" applyNumberFormat="1" applyFont="1" applyFill="1" applyBorder="1" applyAlignment="1">
      <alignment horizontal="center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subhead" xfId="23"/>
    <cellStyle name="title" xfId="24"/>
    <cellStyle name="Percent" xfId="25"/>
    <cellStyle name="Comma [0]" xfId="26"/>
    <cellStyle name="Comma" xfId="27"/>
    <cellStyle name="Currency [0]" xfId="28"/>
    <cellStyle name="Currency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257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1" customWidth="1"/>
    <col min="2" max="10" width="6.875" style="1" customWidth="1"/>
    <col min="11" max="16384" width="9.00390625" style="1" customWidth="1"/>
  </cols>
  <sheetData>
    <row r="1" spans="1:2" ht="13.5" customHeight="1">
      <c r="A1" s="40" t="s">
        <v>66</v>
      </c>
      <c r="B1" s="1" t="s">
        <v>107</v>
      </c>
    </row>
    <row r="2" spans="1:13" ht="13.5" customHeight="1">
      <c r="A2" s="83" t="s">
        <v>17</v>
      </c>
      <c r="B2" s="90" t="s">
        <v>47</v>
      </c>
      <c r="C2" s="90"/>
      <c r="D2" s="90"/>
      <c r="E2" s="90"/>
      <c r="F2" s="90"/>
      <c r="G2" s="90"/>
      <c r="H2" s="8"/>
      <c r="I2" s="8"/>
      <c r="J2" s="8"/>
      <c r="K2" s="8"/>
      <c r="L2" s="8"/>
      <c r="M2" s="8"/>
    </row>
    <row r="3" spans="1:13" ht="53.25" customHeight="1">
      <c r="A3" s="83"/>
      <c r="B3" s="22" t="s">
        <v>31</v>
      </c>
      <c r="C3" s="3" t="s">
        <v>86</v>
      </c>
      <c r="D3" s="3" t="s">
        <v>87</v>
      </c>
      <c r="E3" s="3" t="s">
        <v>88</v>
      </c>
      <c r="F3" s="3" t="s">
        <v>89</v>
      </c>
      <c r="G3" s="3" t="s">
        <v>16</v>
      </c>
      <c r="H3" s="8"/>
      <c r="I3" s="8"/>
      <c r="J3" s="8"/>
      <c r="K3" s="8"/>
      <c r="L3" s="8"/>
      <c r="M3" s="8"/>
    </row>
    <row r="4" spans="1:13" ht="13.5" customHeight="1">
      <c r="A4" s="4" t="s">
        <v>2</v>
      </c>
      <c r="B4" s="44">
        <v>113</v>
      </c>
      <c r="C4" s="44">
        <v>45</v>
      </c>
      <c r="D4" s="44">
        <v>119</v>
      </c>
      <c r="E4" s="44">
        <v>21</v>
      </c>
      <c r="F4" s="44">
        <v>14</v>
      </c>
      <c r="G4" s="9">
        <f aca="true" t="shared" si="0" ref="G4:G9">SUM(B4:F4)</f>
        <v>312</v>
      </c>
      <c r="H4" s="8"/>
      <c r="I4" s="8"/>
      <c r="J4" s="8"/>
      <c r="K4" s="8"/>
      <c r="L4" s="8"/>
      <c r="M4" s="8"/>
    </row>
    <row r="5" spans="1:13" ht="13.5" customHeight="1">
      <c r="A5" s="5" t="s">
        <v>3</v>
      </c>
      <c r="B5" s="45">
        <v>317</v>
      </c>
      <c r="C5" s="45">
        <v>156</v>
      </c>
      <c r="D5" s="45">
        <v>321</v>
      </c>
      <c r="E5" s="45">
        <v>61</v>
      </c>
      <c r="F5" s="45">
        <v>32</v>
      </c>
      <c r="G5" s="10">
        <f t="shared" si="0"/>
        <v>887</v>
      </c>
      <c r="H5" s="8"/>
      <c r="I5" s="8"/>
      <c r="J5" s="8"/>
      <c r="K5" s="8"/>
      <c r="L5" s="8"/>
      <c r="M5" s="8"/>
    </row>
    <row r="6" spans="1:7" ht="13.5" customHeight="1">
      <c r="A6" s="5" t="s">
        <v>4</v>
      </c>
      <c r="B6" s="45">
        <v>187</v>
      </c>
      <c r="C6" s="45">
        <v>112</v>
      </c>
      <c r="D6" s="45">
        <v>192</v>
      </c>
      <c r="E6" s="45">
        <v>34</v>
      </c>
      <c r="F6" s="45">
        <v>22</v>
      </c>
      <c r="G6" s="10">
        <f t="shared" si="0"/>
        <v>547</v>
      </c>
    </row>
    <row r="7" spans="1:7" ht="13.5" customHeight="1">
      <c r="A7" s="5" t="s">
        <v>5</v>
      </c>
      <c r="B7" s="45">
        <v>457</v>
      </c>
      <c r="C7" s="45">
        <v>180</v>
      </c>
      <c r="D7" s="45">
        <v>315</v>
      </c>
      <c r="E7" s="45">
        <v>50</v>
      </c>
      <c r="F7" s="45">
        <v>29</v>
      </c>
      <c r="G7" s="10">
        <f t="shared" si="0"/>
        <v>1031</v>
      </c>
    </row>
    <row r="8" spans="1:7" ht="13.5" customHeight="1">
      <c r="A8" s="6" t="s">
        <v>6</v>
      </c>
      <c r="B8" s="46">
        <v>74</v>
      </c>
      <c r="C8" s="46">
        <v>45</v>
      </c>
      <c r="D8" s="46">
        <v>79</v>
      </c>
      <c r="E8" s="46">
        <v>20</v>
      </c>
      <c r="F8" s="46">
        <v>4</v>
      </c>
      <c r="G8" s="11">
        <f t="shared" si="0"/>
        <v>222</v>
      </c>
    </row>
    <row r="9" spans="1:7" ht="13.5" customHeight="1">
      <c r="A9" s="2" t="s">
        <v>16</v>
      </c>
      <c r="B9" s="12">
        <f>SUM(B4:B8)</f>
        <v>1148</v>
      </c>
      <c r="C9" s="12">
        <f>SUM(C4:C8)</f>
        <v>538</v>
      </c>
      <c r="D9" s="12">
        <f>SUM(D4:D8)</f>
        <v>1026</v>
      </c>
      <c r="E9" s="12">
        <f>SUM(E4:E8)</f>
        <v>186</v>
      </c>
      <c r="F9" s="12">
        <f>SUM(F4:F8)</f>
        <v>101</v>
      </c>
      <c r="G9" s="12">
        <f t="shared" si="0"/>
        <v>2999</v>
      </c>
    </row>
    <row r="11" ht="13.5" customHeight="1">
      <c r="A11" s="40" t="s">
        <v>67</v>
      </c>
    </row>
    <row r="12" ht="13.5" customHeight="1">
      <c r="A12" s="40" t="s">
        <v>101</v>
      </c>
    </row>
    <row r="13" spans="1:7" ht="13.5" customHeight="1">
      <c r="A13" s="84" t="s">
        <v>90</v>
      </c>
      <c r="B13" s="90" t="s">
        <v>47</v>
      </c>
      <c r="C13" s="90"/>
      <c r="D13" s="90"/>
      <c r="E13" s="90"/>
      <c r="F13" s="90"/>
      <c r="G13" s="90"/>
    </row>
    <row r="14" spans="1:7" ht="53.25" customHeight="1">
      <c r="A14" s="84"/>
      <c r="B14" s="22" t="s">
        <v>91</v>
      </c>
      <c r="C14" s="3" t="s">
        <v>92</v>
      </c>
      <c r="D14" s="3" t="s">
        <v>93</v>
      </c>
      <c r="E14" s="3" t="s">
        <v>94</v>
      </c>
      <c r="F14" s="3" t="s">
        <v>95</v>
      </c>
      <c r="G14" s="3" t="s">
        <v>16</v>
      </c>
    </row>
    <row r="15" spans="1:7" ht="13.5" customHeight="1">
      <c r="A15" s="48" t="s">
        <v>2</v>
      </c>
      <c r="B15" s="71">
        <v>42</v>
      </c>
      <c r="C15" s="72">
        <v>20</v>
      </c>
      <c r="D15" s="71">
        <v>23</v>
      </c>
      <c r="E15" s="71">
        <v>3</v>
      </c>
      <c r="F15" s="71">
        <v>6</v>
      </c>
      <c r="G15" s="72">
        <f>SUM(B15:F15)</f>
        <v>94</v>
      </c>
    </row>
    <row r="16" spans="1:7" ht="13.5" customHeight="1">
      <c r="A16" s="49" t="s">
        <v>3</v>
      </c>
      <c r="B16" s="73">
        <v>58</v>
      </c>
      <c r="C16" s="74">
        <v>26</v>
      </c>
      <c r="D16" s="73">
        <v>30</v>
      </c>
      <c r="E16" s="73">
        <v>13</v>
      </c>
      <c r="F16" s="73">
        <v>11</v>
      </c>
      <c r="G16" s="74">
        <f>SUM(B16:F16)</f>
        <v>138</v>
      </c>
    </row>
    <row r="17" spans="1:7" ht="13.5" customHeight="1">
      <c r="A17" s="49" t="s">
        <v>4</v>
      </c>
      <c r="B17" s="73">
        <v>115</v>
      </c>
      <c r="C17" s="74">
        <v>49</v>
      </c>
      <c r="D17" s="73">
        <v>41</v>
      </c>
      <c r="E17" s="73">
        <v>18</v>
      </c>
      <c r="F17" s="73">
        <v>19</v>
      </c>
      <c r="G17" s="74">
        <f>SUM(B17:F17)</f>
        <v>242</v>
      </c>
    </row>
    <row r="18" spans="1:7" ht="13.5" customHeight="1">
      <c r="A18" s="49" t="s">
        <v>5</v>
      </c>
      <c r="B18" s="73">
        <v>206</v>
      </c>
      <c r="C18" s="74">
        <v>63</v>
      </c>
      <c r="D18" s="73">
        <v>64</v>
      </c>
      <c r="E18" s="73">
        <v>20</v>
      </c>
      <c r="F18" s="73">
        <v>30</v>
      </c>
      <c r="G18" s="74">
        <f>SUM(B18:F18)</f>
        <v>383</v>
      </c>
    </row>
    <row r="19" spans="1:7" ht="13.5" customHeight="1">
      <c r="A19" s="50" t="s">
        <v>6</v>
      </c>
      <c r="B19" s="75">
        <v>65</v>
      </c>
      <c r="C19" s="75">
        <v>22</v>
      </c>
      <c r="D19" s="75">
        <v>43</v>
      </c>
      <c r="E19" s="75">
        <v>18</v>
      </c>
      <c r="F19" s="75">
        <v>8</v>
      </c>
      <c r="G19" s="75">
        <f>SUM(B19:F19)</f>
        <v>156</v>
      </c>
    </row>
    <row r="20" spans="1:7" ht="13.5" customHeight="1">
      <c r="A20" s="51" t="s">
        <v>16</v>
      </c>
      <c r="B20" s="76">
        <f aca="true" t="shared" si="1" ref="B20:G20">SUM(B15:B19)</f>
        <v>486</v>
      </c>
      <c r="C20" s="76">
        <f t="shared" si="1"/>
        <v>180</v>
      </c>
      <c r="D20" s="76">
        <f t="shared" si="1"/>
        <v>201</v>
      </c>
      <c r="E20" s="76">
        <f t="shared" si="1"/>
        <v>72</v>
      </c>
      <c r="F20" s="76">
        <f t="shared" si="1"/>
        <v>74</v>
      </c>
      <c r="G20" s="76">
        <f t="shared" si="1"/>
        <v>1013</v>
      </c>
    </row>
    <row r="22" spans="1:2" ht="13.5" customHeight="1">
      <c r="A22" s="40" t="s">
        <v>71</v>
      </c>
      <c r="B22" s="1" t="s">
        <v>101</v>
      </c>
    </row>
    <row r="23" spans="1:7" ht="13.5" customHeight="1">
      <c r="A23" s="84" t="s">
        <v>90</v>
      </c>
      <c r="B23" s="90" t="s">
        <v>47</v>
      </c>
      <c r="C23" s="90"/>
      <c r="D23" s="90"/>
      <c r="E23" s="90"/>
      <c r="F23" s="90"/>
      <c r="G23" s="90"/>
    </row>
    <row r="24" spans="1:7" ht="53.25" customHeight="1">
      <c r="A24" s="84"/>
      <c r="B24" s="22" t="s">
        <v>91</v>
      </c>
      <c r="C24" s="3" t="s">
        <v>92</v>
      </c>
      <c r="D24" s="3" t="s">
        <v>93</v>
      </c>
      <c r="E24" s="3" t="s">
        <v>94</v>
      </c>
      <c r="F24" s="3" t="s">
        <v>95</v>
      </c>
      <c r="G24" s="3" t="s">
        <v>16</v>
      </c>
    </row>
    <row r="25" spans="1:7" ht="13.5" customHeight="1">
      <c r="A25" s="48" t="s">
        <v>2</v>
      </c>
      <c r="B25" s="71">
        <f>SUM(B4,B15)</f>
        <v>155</v>
      </c>
      <c r="C25" s="71">
        <f>SUM(C4,C15)</f>
        <v>65</v>
      </c>
      <c r="D25" s="71">
        <f>SUM(D4,D15)</f>
        <v>142</v>
      </c>
      <c r="E25" s="71">
        <f>SUM(E4,E15)</f>
        <v>24</v>
      </c>
      <c r="F25" s="71">
        <f>SUM(F4,F15)</f>
        <v>20</v>
      </c>
      <c r="G25" s="72">
        <f>SUM(B25:F25)</f>
        <v>406</v>
      </c>
    </row>
    <row r="26" spans="1:7" ht="13.5" customHeight="1">
      <c r="A26" s="49" t="s">
        <v>3</v>
      </c>
      <c r="B26" s="73">
        <f>SUM(B5,B16)</f>
        <v>375</v>
      </c>
      <c r="C26" s="73">
        <f>SUM(C5,C16)</f>
        <v>182</v>
      </c>
      <c r="D26" s="73">
        <f>SUM(D5,D16)</f>
        <v>351</v>
      </c>
      <c r="E26" s="73">
        <f>SUM(E5,E16)</f>
        <v>74</v>
      </c>
      <c r="F26" s="73">
        <f>SUM(F5,F16)</f>
        <v>43</v>
      </c>
      <c r="G26" s="74">
        <f>SUM(B26:F26)</f>
        <v>1025</v>
      </c>
    </row>
    <row r="27" spans="1:7" ht="13.5" customHeight="1">
      <c r="A27" s="49" t="s">
        <v>4</v>
      </c>
      <c r="B27" s="73">
        <f>SUM(B6,B17)</f>
        <v>302</v>
      </c>
      <c r="C27" s="73">
        <f>SUM(C6,C17)</f>
        <v>161</v>
      </c>
      <c r="D27" s="73">
        <f>SUM(D6,D17)</f>
        <v>233</v>
      </c>
      <c r="E27" s="73">
        <f>SUM(E6,E17)</f>
        <v>52</v>
      </c>
      <c r="F27" s="73">
        <f>SUM(F6,F17)</f>
        <v>41</v>
      </c>
      <c r="G27" s="74">
        <f>SUM(B27:F27)</f>
        <v>789</v>
      </c>
    </row>
    <row r="28" spans="1:7" ht="13.5" customHeight="1">
      <c r="A28" s="49" t="s">
        <v>5</v>
      </c>
      <c r="B28" s="73">
        <f>SUM(B7,B18)</f>
        <v>663</v>
      </c>
      <c r="C28" s="73">
        <f>SUM(C7,C18)</f>
        <v>243</v>
      </c>
      <c r="D28" s="73">
        <f>SUM(D7,D18)</f>
        <v>379</v>
      </c>
      <c r="E28" s="73">
        <f>SUM(E7,E18)</f>
        <v>70</v>
      </c>
      <c r="F28" s="73">
        <f>SUM(F7,F18)</f>
        <v>59</v>
      </c>
      <c r="G28" s="74">
        <f>SUM(B28:F28)</f>
        <v>1414</v>
      </c>
    </row>
    <row r="29" spans="1:7" ht="13.5" customHeight="1">
      <c r="A29" s="50" t="s">
        <v>6</v>
      </c>
      <c r="B29" s="77">
        <f>SUM(B8,B19)</f>
        <v>139</v>
      </c>
      <c r="C29" s="77">
        <f>SUM(C8,C19)</f>
        <v>67</v>
      </c>
      <c r="D29" s="77">
        <f>SUM(D8,D19)</f>
        <v>122</v>
      </c>
      <c r="E29" s="77">
        <f>SUM(E8,E19)</f>
        <v>38</v>
      </c>
      <c r="F29" s="77">
        <f>SUM(F8,F19)</f>
        <v>12</v>
      </c>
      <c r="G29" s="75">
        <f>SUM(B29:F29)</f>
        <v>378</v>
      </c>
    </row>
    <row r="30" spans="1:7" ht="13.5" customHeight="1">
      <c r="A30" s="51" t="s">
        <v>16</v>
      </c>
      <c r="B30" s="76">
        <f aca="true" t="shared" si="2" ref="B30:G30">SUM(B25:B29)</f>
        <v>1634</v>
      </c>
      <c r="C30" s="76">
        <f t="shared" si="2"/>
        <v>718</v>
      </c>
      <c r="D30" s="76">
        <f t="shared" si="2"/>
        <v>1227</v>
      </c>
      <c r="E30" s="76">
        <f t="shared" si="2"/>
        <v>258</v>
      </c>
      <c r="F30" s="76">
        <f t="shared" si="2"/>
        <v>175</v>
      </c>
      <c r="G30" s="76">
        <f t="shared" si="2"/>
        <v>4012</v>
      </c>
    </row>
  </sheetData>
  <mergeCells count="6">
    <mergeCell ref="A23:A24"/>
    <mergeCell ref="B23:G23"/>
    <mergeCell ref="A2:A3"/>
    <mergeCell ref="B2:G2"/>
    <mergeCell ref="A13:A14"/>
    <mergeCell ref="B13:G13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1" customWidth="1"/>
    <col min="2" max="11" width="6.50390625" style="1" customWidth="1"/>
    <col min="12" max="16384" width="9.00390625" style="1" customWidth="1"/>
  </cols>
  <sheetData>
    <row r="1" spans="1:2" ht="13.5" customHeight="1">
      <c r="A1" s="40" t="s">
        <v>66</v>
      </c>
      <c r="B1" s="1" t="s">
        <v>108</v>
      </c>
    </row>
    <row r="2" spans="1:11" ht="13.5" customHeight="1">
      <c r="A2" s="83" t="s">
        <v>17</v>
      </c>
      <c r="B2" s="83" t="s">
        <v>48</v>
      </c>
      <c r="C2" s="83"/>
      <c r="D2" s="83"/>
      <c r="E2" s="83"/>
      <c r="F2" s="83"/>
      <c r="G2" s="83"/>
      <c r="H2" s="83"/>
      <c r="I2" s="83"/>
      <c r="J2" s="83"/>
      <c r="K2" s="83"/>
    </row>
    <row r="3" spans="1:13" ht="50.25" customHeight="1">
      <c r="A3" s="83"/>
      <c r="B3" s="22" t="s">
        <v>50</v>
      </c>
      <c r="C3" s="22" t="s">
        <v>58</v>
      </c>
      <c r="D3" s="22" t="s">
        <v>51</v>
      </c>
      <c r="E3" s="22" t="s">
        <v>52</v>
      </c>
      <c r="F3" s="22" t="s">
        <v>53</v>
      </c>
      <c r="G3" s="22" t="s">
        <v>54</v>
      </c>
      <c r="H3" s="22" t="s">
        <v>55</v>
      </c>
      <c r="I3" s="22" t="s">
        <v>56</v>
      </c>
      <c r="J3" s="22" t="s">
        <v>57</v>
      </c>
      <c r="K3" s="3" t="s">
        <v>16</v>
      </c>
      <c r="L3" s="8"/>
      <c r="M3" s="8"/>
    </row>
    <row r="4" spans="1:13" ht="13.5" customHeight="1">
      <c r="A4" s="4" t="s">
        <v>2</v>
      </c>
      <c r="B4" s="44">
        <v>6</v>
      </c>
      <c r="C4" s="44">
        <v>38</v>
      </c>
      <c r="D4" s="44">
        <v>11</v>
      </c>
      <c r="E4" s="44">
        <v>19</v>
      </c>
      <c r="F4" s="44">
        <v>1</v>
      </c>
      <c r="G4" s="44">
        <v>5</v>
      </c>
      <c r="H4" s="44">
        <v>1</v>
      </c>
      <c r="I4" s="44">
        <v>5</v>
      </c>
      <c r="J4" s="44">
        <v>41</v>
      </c>
      <c r="K4" s="67">
        <f>SUM(B4:J4)</f>
        <v>127</v>
      </c>
      <c r="L4" s="8"/>
      <c r="M4" s="8"/>
    </row>
    <row r="5" spans="1:13" ht="13.5" customHeight="1">
      <c r="A5" s="5" t="s">
        <v>3</v>
      </c>
      <c r="B5" s="45">
        <v>12</v>
      </c>
      <c r="C5" s="45">
        <v>74</v>
      </c>
      <c r="D5" s="45">
        <v>56</v>
      </c>
      <c r="E5" s="45">
        <v>29</v>
      </c>
      <c r="F5" s="45">
        <v>12</v>
      </c>
      <c r="G5" s="45">
        <v>13</v>
      </c>
      <c r="H5" s="45">
        <v>8</v>
      </c>
      <c r="I5" s="45">
        <v>21</v>
      </c>
      <c r="J5" s="45">
        <v>106</v>
      </c>
      <c r="K5" s="68">
        <f>SUM(B5:J5)</f>
        <v>331</v>
      </c>
      <c r="L5" s="8"/>
      <c r="M5" s="8"/>
    </row>
    <row r="6" spans="1:13" ht="13.5" customHeight="1">
      <c r="A6" s="5" t="s">
        <v>4</v>
      </c>
      <c r="B6" s="45">
        <v>5</v>
      </c>
      <c r="C6" s="45">
        <v>51</v>
      </c>
      <c r="D6" s="45">
        <v>45</v>
      </c>
      <c r="E6" s="45">
        <v>13</v>
      </c>
      <c r="F6" s="45">
        <v>6</v>
      </c>
      <c r="G6" s="45">
        <v>14</v>
      </c>
      <c r="H6" s="45">
        <v>5</v>
      </c>
      <c r="I6" s="45">
        <v>14</v>
      </c>
      <c r="J6" s="45">
        <v>57</v>
      </c>
      <c r="K6" s="68">
        <f>SUM(B6:J6)</f>
        <v>210</v>
      </c>
      <c r="L6" s="8"/>
      <c r="M6" s="8"/>
    </row>
    <row r="7" spans="1:13" ht="13.5" customHeight="1">
      <c r="A7" s="5" t="s">
        <v>5</v>
      </c>
      <c r="B7" s="45">
        <v>18</v>
      </c>
      <c r="C7" s="45">
        <v>58</v>
      </c>
      <c r="D7" s="45">
        <v>126</v>
      </c>
      <c r="E7" s="45">
        <v>47</v>
      </c>
      <c r="F7" s="45">
        <v>20</v>
      </c>
      <c r="G7" s="45">
        <v>38</v>
      </c>
      <c r="H7" s="45">
        <v>17</v>
      </c>
      <c r="I7" s="45">
        <v>34</v>
      </c>
      <c r="J7" s="45">
        <v>177</v>
      </c>
      <c r="K7" s="68">
        <f>SUM(B7:J7)</f>
        <v>535</v>
      </c>
      <c r="L7" s="8"/>
      <c r="M7" s="8"/>
    </row>
    <row r="8" spans="1:13" ht="13.5" customHeight="1">
      <c r="A8" s="6" t="s">
        <v>6</v>
      </c>
      <c r="B8" s="46">
        <v>0</v>
      </c>
      <c r="C8" s="46">
        <v>13</v>
      </c>
      <c r="D8" s="46">
        <v>3</v>
      </c>
      <c r="E8" s="46">
        <v>9</v>
      </c>
      <c r="F8" s="46">
        <v>5</v>
      </c>
      <c r="G8" s="46">
        <v>2</v>
      </c>
      <c r="H8" s="46">
        <v>0</v>
      </c>
      <c r="I8" s="46">
        <v>10</v>
      </c>
      <c r="J8" s="46">
        <v>16</v>
      </c>
      <c r="K8" s="69">
        <f>SUM(B8:J8)</f>
        <v>58</v>
      </c>
      <c r="L8" s="8"/>
      <c r="M8" s="8"/>
    </row>
    <row r="9" spans="1:13" ht="13.5" customHeight="1">
      <c r="A9" s="2" t="s">
        <v>16</v>
      </c>
      <c r="B9" s="70">
        <f>SUM(B4:B8)</f>
        <v>41</v>
      </c>
      <c r="C9" s="70">
        <f aca="true" t="shared" si="0" ref="C9:K9">SUM(C4:C8)</f>
        <v>234</v>
      </c>
      <c r="D9" s="70">
        <f t="shared" si="0"/>
        <v>241</v>
      </c>
      <c r="E9" s="70">
        <f t="shared" si="0"/>
        <v>117</v>
      </c>
      <c r="F9" s="70">
        <f t="shared" si="0"/>
        <v>44</v>
      </c>
      <c r="G9" s="70">
        <f t="shared" si="0"/>
        <v>72</v>
      </c>
      <c r="H9" s="70">
        <f t="shared" si="0"/>
        <v>31</v>
      </c>
      <c r="I9" s="70">
        <f t="shared" si="0"/>
        <v>84</v>
      </c>
      <c r="J9" s="70">
        <f t="shared" si="0"/>
        <v>397</v>
      </c>
      <c r="K9" s="70">
        <f t="shared" si="0"/>
        <v>1261</v>
      </c>
      <c r="L9" s="8"/>
      <c r="M9" s="8"/>
    </row>
    <row r="10" spans="2:13" ht="13.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2:13" ht="13.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2:13" ht="13.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2:13" ht="13.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2:13" ht="13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2:13" ht="13.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2:13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2:13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2:13" ht="13.5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2:13" ht="13.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2:13" ht="13.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2:13" ht="13.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2:13" ht="13.5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2:13" ht="13.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7.375" style="1" customWidth="1"/>
    <col min="2" max="8" width="8.875" style="1" customWidth="1"/>
    <col min="9" max="10" width="6.625" style="1" customWidth="1"/>
    <col min="11" max="16384" width="9.00390625" style="1" customWidth="1"/>
  </cols>
  <sheetData>
    <row r="1" spans="1:2" ht="13.5" customHeight="1">
      <c r="A1" s="40" t="s">
        <v>66</v>
      </c>
      <c r="B1" s="1" t="s">
        <v>102</v>
      </c>
    </row>
    <row r="2" spans="1:8" ht="13.5" customHeight="1">
      <c r="A2" s="78" t="s">
        <v>17</v>
      </c>
      <c r="B2" s="80" t="s">
        <v>33</v>
      </c>
      <c r="C2" s="81"/>
      <c r="D2" s="81"/>
      <c r="E2" s="81"/>
      <c r="F2" s="81"/>
      <c r="G2" s="81"/>
      <c r="H2" s="82"/>
    </row>
    <row r="3" spans="1:13" ht="26.25" customHeight="1">
      <c r="A3" s="79"/>
      <c r="B3" s="31" t="s">
        <v>34</v>
      </c>
      <c r="C3" s="31" t="s">
        <v>35</v>
      </c>
      <c r="D3" s="31" t="s">
        <v>36</v>
      </c>
      <c r="E3" s="31" t="s">
        <v>37</v>
      </c>
      <c r="F3" s="31" t="s">
        <v>38</v>
      </c>
      <c r="G3" s="32" t="s">
        <v>15</v>
      </c>
      <c r="H3" s="32" t="s">
        <v>16</v>
      </c>
      <c r="I3" s="8"/>
      <c r="J3" s="8"/>
      <c r="K3" s="8"/>
      <c r="L3" s="8"/>
      <c r="M3" s="8"/>
    </row>
    <row r="4" spans="1:13" ht="13.5" customHeight="1">
      <c r="A4" s="16" t="s">
        <v>2</v>
      </c>
      <c r="B4" s="41">
        <v>300</v>
      </c>
      <c r="C4" s="41">
        <v>626</v>
      </c>
      <c r="D4" s="41">
        <v>542</v>
      </c>
      <c r="E4" s="41">
        <v>209</v>
      </c>
      <c r="F4" s="41">
        <v>187</v>
      </c>
      <c r="G4" s="41">
        <v>67</v>
      </c>
      <c r="H4" s="17">
        <f>SUM(B4:G4)</f>
        <v>1931</v>
      </c>
      <c r="I4" s="8"/>
      <c r="J4" s="8"/>
      <c r="K4" s="8"/>
      <c r="L4" s="8"/>
      <c r="M4" s="8"/>
    </row>
    <row r="5" spans="1:13" ht="13.5" customHeight="1">
      <c r="A5" s="18" t="s">
        <v>3</v>
      </c>
      <c r="B5" s="42">
        <v>1497</v>
      </c>
      <c r="C5" s="42">
        <v>2268</v>
      </c>
      <c r="D5" s="42">
        <v>1432</v>
      </c>
      <c r="E5" s="42">
        <v>494</v>
      </c>
      <c r="F5" s="42">
        <v>234</v>
      </c>
      <c r="G5" s="42">
        <v>229</v>
      </c>
      <c r="H5" s="19">
        <f>SUM(B5:G5)</f>
        <v>6154</v>
      </c>
      <c r="I5" s="8"/>
      <c r="J5" s="8"/>
      <c r="K5" s="8"/>
      <c r="L5" s="8"/>
      <c r="M5" s="8"/>
    </row>
    <row r="6" spans="1:13" ht="13.5" customHeight="1">
      <c r="A6" s="18" t="s">
        <v>4</v>
      </c>
      <c r="B6" s="42">
        <v>1126</v>
      </c>
      <c r="C6" s="42">
        <v>1469</v>
      </c>
      <c r="D6" s="42">
        <v>859</v>
      </c>
      <c r="E6" s="42">
        <v>191</v>
      </c>
      <c r="F6" s="42">
        <v>65</v>
      </c>
      <c r="G6" s="42">
        <v>159</v>
      </c>
      <c r="H6" s="19">
        <f>SUM(B6:G6)</f>
        <v>3869</v>
      </c>
      <c r="I6" s="8"/>
      <c r="J6" s="8"/>
      <c r="K6" s="8"/>
      <c r="L6" s="8"/>
      <c r="M6" s="8"/>
    </row>
    <row r="7" spans="1:13" ht="13.5" customHeight="1">
      <c r="A7" s="18" t="s">
        <v>5</v>
      </c>
      <c r="B7" s="42">
        <v>2169</v>
      </c>
      <c r="C7" s="42">
        <v>2843</v>
      </c>
      <c r="D7" s="42">
        <v>1554</v>
      </c>
      <c r="E7" s="42">
        <v>376</v>
      </c>
      <c r="F7" s="42">
        <v>138</v>
      </c>
      <c r="G7" s="42">
        <v>372</v>
      </c>
      <c r="H7" s="19">
        <f>SUM(B7:G7)</f>
        <v>7452</v>
      </c>
      <c r="I7" s="8"/>
      <c r="J7" s="8"/>
      <c r="K7" s="8"/>
      <c r="L7" s="8"/>
      <c r="M7" s="8"/>
    </row>
    <row r="8" spans="1:13" ht="13.5" customHeight="1">
      <c r="A8" s="20" t="s">
        <v>6</v>
      </c>
      <c r="B8" s="43">
        <v>139</v>
      </c>
      <c r="C8" s="43">
        <v>239</v>
      </c>
      <c r="D8" s="43">
        <v>312</v>
      </c>
      <c r="E8" s="43">
        <v>189</v>
      </c>
      <c r="F8" s="43">
        <v>254</v>
      </c>
      <c r="G8" s="21">
        <v>74</v>
      </c>
      <c r="H8" s="21">
        <f>SUM(B8:G8)</f>
        <v>1207</v>
      </c>
      <c r="I8" s="8"/>
      <c r="J8" s="8"/>
      <c r="K8" s="8"/>
      <c r="L8" s="8"/>
      <c r="M8" s="8"/>
    </row>
    <row r="9" spans="1:13" ht="13.5" customHeight="1">
      <c r="A9" s="14" t="s">
        <v>16</v>
      </c>
      <c r="B9" s="15">
        <f aca="true" t="shared" si="0" ref="B9:H9">SUM(B4:B8)</f>
        <v>5231</v>
      </c>
      <c r="C9" s="15">
        <f t="shared" si="0"/>
        <v>7445</v>
      </c>
      <c r="D9" s="15">
        <f t="shared" si="0"/>
        <v>4699</v>
      </c>
      <c r="E9" s="15">
        <f t="shared" si="0"/>
        <v>1459</v>
      </c>
      <c r="F9" s="15">
        <f t="shared" si="0"/>
        <v>878</v>
      </c>
      <c r="G9" s="15">
        <f t="shared" si="0"/>
        <v>901</v>
      </c>
      <c r="H9" s="15">
        <f t="shared" si="0"/>
        <v>20613</v>
      </c>
      <c r="I9" s="8"/>
      <c r="J9" s="8"/>
      <c r="K9" s="8"/>
      <c r="L9" s="8"/>
      <c r="M9" s="8"/>
    </row>
    <row r="10" spans="2:13" ht="13.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3.5" customHeigh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8"/>
      <c r="L11" s="8"/>
      <c r="M11" s="8"/>
    </row>
    <row r="12" spans="1:13" ht="13.5" customHeight="1">
      <c r="A12" s="33"/>
      <c r="B12" s="35"/>
      <c r="C12" s="35"/>
      <c r="D12" s="35"/>
      <c r="E12" s="35"/>
      <c r="F12" s="35"/>
      <c r="G12" s="35"/>
      <c r="H12" s="35"/>
      <c r="I12" s="34"/>
      <c r="J12" s="34"/>
      <c r="K12" s="8"/>
      <c r="L12" s="8"/>
      <c r="M12" s="8"/>
    </row>
    <row r="13" spans="1:13" ht="13.5" customHeight="1">
      <c r="A13" s="33"/>
      <c r="B13" s="36"/>
      <c r="C13" s="37"/>
      <c r="D13" s="37"/>
      <c r="E13" s="37"/>
      <c r="F13" s="37"/>
      <c r="G13" s="37"/>
      <c r="H13" s="37"/>
      <c r="I13" s="34"/>
      <c r="J13" s="34"/>
      <c r="K13" s="8"/>
      <c r="L13" s="8"/>
      <c r="M13" s="8"/>
    </row>
    <row r="14" spans="1:13" ht="13.5" customHeight="1">
      <c r="A14" s="33"/>
      <c r="B14" s="36"/>
      <c r="C14" s="37"/>
      <c r="D14" s="37"/>
      <c r="E14" s="37"/>
      <c r="F14" s="37"/>
      <c r="G14" s="37"/>
      <c r="H14" s="37"/>
      <c r="I14" s="34"/>
      <c r="J14" s="34"/>
      <c r="K14" s="8"/>
      <c r="L14" s="8"/>
      <c r="M14" s="8"/>
    </row>
    <row r="15" spans="1:13" ht="13.5" customHeight="1">
      <c r="A15" s="33"/>
      <c r="B15" s="36"/>
      <c r="C15" s="37"/>
      <c r="D15" s="37"/>
      <c r="E15" s="37"/>
      <c r="F15" s="37"/>
      <c r="G15" s="37"/>
      <c r="H15" s="37"/>
      <c r="I15" s="34"/>
      <c r="J15" s="34"/>
      <c r="K15" s="8"/>
      <c r="L15" s="8"/>
      <c r="M15" s="8"/>
    </row>
    <row r="16" spans="1:13" ht="13.5" customHeight="1">
      <c r="A16" s="33"/>
      <c r="B16" s="36"/>
      <c r="C16" s="37"/>
      <c r="D16" s="37"/>
      <c r="E16" s="37"/>
      <c r="F16" s="37"/>
      <c r="G16" s="37"/>
      <c r="H16" s="37"/>
      <c r="I16" s="34"/>
      <c r="J16" s="34"/>
      <c r="K16" s="8"/>
      <c r="L16" s="8"/>
      <c r="M16" s="8"/>
    </row>
    <row r="17" spans="1:13" ht="13.5" customHeight="1">
      <c r="A17" s="33"/>
      <c r="B17" s="36"/>
      <c r="C17" s="37"/>
      <c r="D17" s="37"/>
      <c r="E17" s="37"/>
      <c r="F17" s="37"/>
      <c r="G17" s="37"/>
      <c r="H17" s="37"/>
      <c r="I17" s="34"/>
      <c r="J17" s="34"/>
      <c r="K17" s="8"/>
      <c r="L17" s="8"/>
      <c r="M17" s="8"/>
    </row>
    <row r="18" spans="1:13" ht="13.5" customHeight="1">
      <c r="A18" s="33"/>
      <c r="B18" s="38"/>
      <c r="C18" s="38"/>
      <c r="D18" s="38"/>
      <c r="E18" s="38"/>
      <c r="F18" s="38"/>
      <c r="G18" s="38"/>
      <c r="H18" s="38"/>
      <c r="I18" s="34"/>
      <c r="J18" s="34"/>
      <c r="K18" s="8"/>
      <c r="L18" s="8"/>
      <c r="M18" s="8"/>
    </row>
    <row r="19" spans="1:13" ht="13.5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8"/>
      <c r="L19" s="8"/>
      <c r="M19" s="8"/>
    </row>
    <row r="20" spans="2:13" ht="13.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2:13" ht="13.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2:13" ht="13.5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2:13" ht="13.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2:13" ht="13.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1" customWidth="1"/>
    <col min="2" max="4" width="10.625" style="1" customWidth="1"/>
    <col min="5" max="16384" width="9.00390625" style="1" customWidth="1"/>
  </cols>
  <sheetData>
    <row r="1" spans="1:2" ht="13.5" customHeight="1">
      <c r="A1" s="40" t="s">
        <v>66</v>
      </c>
      <c r="B1" s="1" t="s">
        <v>104</v>
      </c>
    </row>
    <row r="2" spans="1:4" ht="13.5" customHeight="1">
      <c r="A2" s="83" t="s">
        <v>63</v>
      </c>
      <c r="B2" s="84" t="s">
        <v>62</v>
      </c>
      <c r="C2" s="84"/>
      <c r="D2" s="84"/>
    </row>
    <row r="3" spans="1:4" ht="13.5" customHeight="1">
      <c r="A3" s="83"/>
      <c r="B3" s="39" t="s">
        <v>64</v>
      </c>
      <c r="C3" s="39" t="s">
        <v>65</v>
      </c>
      <c r="D3" s="39" t="s">
        <v>16</v>
      </c>
    </row>
    <row r="4" spans="1:4" ht="13.5" customHeight="1">
      <c r="A4" s="4" t="s">
        <v>2</v>
      </c>
      <c r="B4" s="44">
        <v>342</v>
      </c>
      <c r="C4" s="44">
        <v>1402</v>
      </c>
      <c r="D4" s="9">
        <f>SUM(B4:C4)</f>
        <v>1744</v>
      </c>
    </row>
    <row r="5" spans="1:4" ht="13.5" customHeight="1">
      <c r="A5" s="5" t="s">
        <v>3</v>
      </c>
      <c r="B5" s="45">
        <v>947</v>
      </c>
      <c r="C5" s="45">
        <v>4544</v>
      </c>
      <c r="D5" s="10">
        <f>SUM(B5:C5)</f>
        <v>5491</v>
      </c>
    </row>
    <row r="6" spans="1:4" ht="13.5" customHeight="1">
      <c r="A6" s="5" t="s">
        <v>4</v>
      </c>
      <c r="B6" s="45">
        <v>586</v>
      </c>
      <c r="C6" s="45">
        <v>2825</v>
      </c>
      <c r="D6" s="10">
        <f>SUM(B6:C6)</f>
        <v>3411</v>
      </c>
    </row>
    <row r="7" spans="1:4" ht="13.5" customHeight="1">
      <c r="A7" s="5" t="s">
        <v>5</v>
      </c>
      <c r="B7" s="45">
        <v>1116</v>
      </c>
      <c r="C7" s="45">
        <v>5574</v>
      </c>
      <c r="D7" s="10">
        <f>SUM(B7:C7)</f>
        <v>6690</v>
      </c>
    </row>
    <row r="8" spans="1:4" ht="13.5" customHeight="1">
      <c r="A8" s="6" t="s">
        <v>6</v>
      </c>
      <c r="B8" s="46">
        <v>236</v>
      </c>
      <c r="C8" s="46">
        <v>893</v>
      </c>
      <c r="D8" s="11">
        <f>SUM(B8:C8)</f>
        <v>1129</v>
      </c>
    </row>
    <row r="9" spans="1:4" ht="13.5" customHeight="1">
      <c r="A9" s="2" t="s">
        <v>16</v>
      </c>
      <c r="B9" s="12">
        <f>SUM(B4:B8)</f>
        <v>3227</v>
      </c>
      <c r="C9" s="12">
        <f>SUM(C4:C8)</f>
        <v>15238</v>
      </c>
      <c r="D9" s="12">
        <f>SUM(D4:D8)</f>
        <v>18465</v>
      </c>
    </row>
    <row r="11" ht="13.5" customHeight="1">
      <c r="A11" s="40" t="s">
        <v>67</v>
      </c>
    </row>
    <row r="12" ht="13.5" customHeight="1">
      <c r="A12" s="40" t="s">
        <v>103</v>
      </c>
    </row>
    <row r="13" spans="1:4" ht="13.5" customHeight="1">
      <c r="A13" s="83" t="s">
        <v>68</v>
      </c>
      <c r="B13" s="84" t="s">
        <v>62</v>
      </c>
      <c r="C13" s="84"/>
      <c r="D13" s="84"/>
    </row>
    <row r="14" spans="1:4" ht="13.5" customHeight="1">
      <c r="A14" s="83"/>
      <c r="B14" s="39" t="s">
        <v>69</v>
      </c>
      <c r="C14" s="39" t="s">
        <v>70</v>
      </c>
      <c r="D14" s="39" t="s">
        <v>16</v>
      </c>
    </row>
    <row r="15" spans="1:4" ht="13.5" customHeight="1">
      <c r="A15" s="4" t="s">
        <v>2</v>
      </c>
      <c r="B15" s="44">
        <v>109</v>
      </c>
      <c r="C15" s="44">
        <v>455</v>
      </c>
      <c r="D15" s="9">
        <f>SUM(B15:C15)</f>
        <v>564</v>
      </c>
    </row>
    <row r="16" spans="1:4" ht="13.5" customHeight="1">
      <c r="A16" s="5" t="s">
        <v>3</v>
      </c>
      <c r="B16" s="45">
        <v>163</v>
      </c>
      <c r="C16" s="45">
        <v>596</v>
      </c>
      <c r="D16" s="10">
        <f>SUM(B16:C16)</f>
        <v>759</v>
      </c>
    </row>
    <row r="17" spans="1:4" ht="13.5" customHeight="1">
      <c r="A17" s="5" t="s">
        <v>4</v>
      </c>
      <c r="B17" s="45">
        <v>296</v>
      </c>
      <c r="C17" s="45">
        <v>1272</v>
      </c>
      <c r="D17" s="10">
        <f>SUM(B17:C17)</f>
        <v>1568</v>
      </c>
    </row>
    <row r="18" spans="1:4" ht="13.5" customHeight="1">
      <c r="A18" s="5" t="s">
        <v>5</v>
      </c>
      <c r="B18" s="45">
        <v>500</v>
      </c>
      <c r="C18" s="45">
        <v>2535</v>
      </c>
      <c r="D18" s="10">
        <f>SUM(B18:C18)</f>
        <v>3035</v>
      </c>
    </row>
    <row r="19" spans="1:4" ht="13.5" customHeight="1">
      <c r="A19" s="6" t="s">
        <v>6</v>
      </c>
      <c r="B19" s="46">
        <v>189</v>
      </c>
      <c r="C19" s="46">
        <v>920</v>
      </c>
      <c r="D19" s="11">
        <f>SUM(B19:C19)</f>
        <v>1109</v>
      </c>
    </row>
    <row r="20" spans="1:4" ht="13.5" customHeight="1">
      <c r="A20" s="2" t="s">
        <v>16</v>
      </c>
      <c r="B20" s="12">
        <f>SUM(B15:B19)</f>
        <v>1257</v>
      </c>
      <c r="C20" s="12">
        <f>SUM(C15:C19)</f>
        <v>5778</v>
      </c>
      <c r="D20" s="12">
        <f>SUM(D15:D19)</f>
        <v>7035</v>
      </c>
    </row>
    <row r="22" spans="1:2" ht="13.5" customHeight="1">
      <c r="A22" s="40" t="s">
        <v>71</v>
      </c>
      <c r="B22" s="1" t="s">
        <v>103</v>
      </c>
    </row>
    <row r="23" spans="1:4" ht="13.5" customHeight="1">
      <c r="A23" s="83" t="s">
        <v>68</v>
      </c>
      <c r="B23" s="84" t="s">
        <v>62</v>
      </c>
      <c r="C23" s="84"/>
      <c r="D23" s="84"/>
    </row>
    <row r="24" spans="1:4" ht="13.5" customHeight="1">
      <c r="A24" s="83"/>
      <c r="B24" s="39" t="s">
        <v>69</v>
      </c>
      <c r="C24" s="39" t="s">
        <v>70</v>
      </c>
      <c r="D24" s="39" t="s">
        <v>16</v>
      </c>
    </row>
    <row r="25" spans="1:4" ht="13.5" customHeight="1">
      <c r="A25" s="4" t="s">
        <v>2</v>
      </c>
      <c r="B25" s="44">
        <f>SUM(B4,B15)</f>
        <v>451</v>
      </c>
      <c r="C25" s="44">
        <f>SUM(C4,C15)</f>
        <v>1857</v>
      </c>
      <c r="D25" s="9">
        <f>SUM(B25:C25)</f>
        <v>2308</v>
      </c>
    </row>
    <row r="26" spans="1:4" ht="13.5" customHeight="1">
      <c r="A26" s="5" t="s">
        <v>3</v>
      </c>
      <c r="B26" s="45">
        <f>SUM(B5,B16)</f>
        <v>1110</v>
      </c>
      <c r="C26" s="45">
        <f>SUM(C5,C16)</f>
        <v>5140</v>
      </c>
      <c r="D26" s="10">
        <f>SUM(B26:C26)</f>
        <v>6250</v>
      </c>
    </row>
    <row r="27" spans="1:4" ht="13.5" customHeight="1">
      <c r="A27" s="5" t="s">
        <v>4</v>
      </c>
      <c r="B27" s="45">
        <f>SUM(B6,B17)</f>
        <v>882</v>
      </c>
      <c r="C27" s="45">
        <f>SUM(C6,C17)</f>
        <v>4097</v>
      </c>
      <c r="D27" s="10">
        <f>SUM(B27:C27)</f>
        <v>4979</v>
      </c>
    </row>
    <row r="28" spans="1:4" ht="13.5" customHeight="1">
      <c r="A28" s="5" t="s">
        <v>5</v>
      </c>
      <c r="B28" s="45">
        <f>SUM(B7,B18)</f>
        <v>1616</v>
      </c>
      <c r="C28" s="45">
        <f>SUM(C7,C18)</f>
        <v>8109</v>
      </c>
      <c r="D28" s="10">
        <f>SUM(B28:C28)</f>
        <v>9725</v>
      </c>
    </row>
    <row r="29" spans="1:4" ht="13.5" customHeight="1">
      <c r="A29" s="6" t="s">
        <v>6</v>
      </c>
      <c r="B29" s="46">
        <f>SUM(B8,B19)</f>
        <v>425</v>
      </c>
      <c r="C29" s="46">
        <f>SUM(C8,C19)</f>
        <v>1813</v>
      </c>
      <c r="D29" s="11">
        <f>SUM(B29:C29)</f>
        <v>2238</v>
      </c>
    </row>
    <row r="30" spans="1:4" ht="13.5" customHeight="1">
      <c r="A30" s="2" t="s">
        <v>16</v>
      </c>
      <c r="B30" s="12">
        <f>SUM(B25:B29)</f>
        <v>4484</v>
      </c>
      <c r="C30" s="12">
        <f>SUM(C25:C29)</f>
        <v>21016</v>
      </c>
      <c r="D30" s="12">
        <f>SUM(D25:D29)</f>
        <v>25500</v>
      </c>
    </row>
  </sheetData>
  <mergeCells count="6">
    <mergeCell ref="A23:A24"/>
    <mergeCell ref="B23:D23"/>
    <mergeCell ref="A2:A3"/>
    <mergeCell ref="B2:D2"/>
    <mergeCell ref="A13:A14"/>
    <mergeCell ref="B13:D13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1" customWidth="1"/>
    <col min="2" max="4" width="11.125" style="1" customWidth="1"/>
    <col min="5" max="7" width="10.125" style="1" customWidth="1"/>
    <col min="8" max="8" width="8.125" style="1" customWidth="1"/>
    <col min="9" max="16384" width="9.00390625" style="1" customWidth="1"/>
  </cols>
  <sheetData>
    <row r="1" spans="1:2" ht="13.5" customHeight="1">
      <c r="A1" s="40" t="s">
        <v>66</v>
      </c>
      <c r="B1" s="1" t="s">
        <v>106</v>
      </c>
    </row>
    <row r="2" spans="1:7" ht="13.5" customHeight="1">
      <c r="A2" s="83" t="s">
        <v>17</v>
      </c>
      <c r="B2" s="83" t="s">
        <v>39</v>
      </c>
      <c r="C2" s="83"/>
      <c r="D2" s="83"/>
      <c r="E2" s="83"/>
      <c r="F2" s="83"/>
      <c r="G2" s="83"/>
    </row>
    <row r="3" spans="1:13" ht="13.5" customHeight="1">
      <c r="A3" s="83"/>
      <c r="B3" s="22" t="s">
        <v>40</v>
      </c>
      <c r="C3" s="22" t="s">
        <v>41</v>
      </c>
      <c r="D3" s="22" t="s">
        <v>42</v>
      </c>
      <c r="E3" s="3" t="s">
        <v>0</v>
      </c>
      <c r="F3" s="3" t="s">
        <v>1</v>
      </c>
      <c r="G3" s="3" t="s">
        <v>16</v>
      </c>
      <c r="H3" s="8"/>
      <c r="I3" s="8"/>
      <c r="J3" s="8"/>
      <c r="K3" s="8"/>
      <c r="L3" s="8"/>
      <c r="M3" s="8"/>
    </row>
    <row r="4" spans="1:13" ht="13.5" customHeight="1">
      <c r="A4" s="4" t="s">
        <v>2</v>
      </c>
      <c r="B4" s="44">
        <v>87</v>
      </c>
      <c r="C4" s="44">
        <v>117</v>
      </c>
      <c r="D4" s="44">
        <v>115</v>
      </c>
      <c r="E4" s="44">
        <v>5</v>
      </c>
      <c r="F4" s="44">
        <v>18</v>
      </c>
      <c r="G4" s="9">
        <f>SUM(B4,C4,D4,E4,F4)</f>
        <v>342</v>
      </c>
      <c r="H4" s="8"/>
      <c r="I4" s="8"/>
      <c r="J4" s="8"/>
      <c r="K4" s="8"/>
      <c r="L4" s="8"/>
      <c r="M4" s="8"/>
    </row>
    <row r="5" spans="1:13" ht="13.5" customHeight="1">
      <c r="A5" s="5" t="s">
        <v>3</v>
      </c>
      <c r="B5" s="45">
        <v>106</v>
      </c>
      <c r="C5" s="45">
        <v>269</v>
      </c>
      <c r="D5" s="45">
        <v>514</v>
      </c>
      <c r="E5" s="45">
        <v>32</v>
      </c>
      <c r="F5" s="45">
        <v>26</v>
      </c>
      <c r="G5" s="10">
        <f>SUM(B5,C5,D5,E5,F5)</f>
        <v>947</v>
      </c>
      <c r="H5" s="8"/>
      <c r="I5" s="8"/>
      <c r="J5" s="8"/>
      <c r="K5" s="8"/>
      <c r="L5" s="8"/>
      <c r="M5" s="8"/>
    </row>
    <row r="6" spans="1:13" ht="13.5" customHeight="1">
      <c r="A6" s="5" t="s">
        <v>4</v>
      </c>
      <c r="B6" s="45">
        <v>34</v>
      </c>
      <c r="C6" s="45">
        <v>104</v>
      </c>
      <c r="D6" s="45">
        <v>402</v>
      </c>
      <c r="E6" s="45">
        <v>27</v>
      </c>
      <c r="F6" s="45">
        <v>19</v>
      </c>
      <c r="G6" s="10">
        <f>SUM(B6,C6,D6,E6,F6)</f>
        <v>586</v>
      </c>
      <c r="H6" s="8"/>
      <c r="I6" s="8"/>
      <c r="J6" s="8"/>
      <c r="K6" s="8"/>
      <c r="L6" s="8"/>
      <c r="M6" s="8"/>
    </row>
    <row r="7" spans="1:13" ht="13.5" customHeight="1">
      <c r="A7" s="5" t="s">
        <v>5</v>
      </c>
      <c r="B7" s="45">
        <v>32</v>
      </c>
      <c r="C7" s="45">
        <v>130</v>
      </c>
      <c r="D7" s="45">
        <v>858</v>
      </c>
      <c r="E7" s="45">
        <v>62</v>
      </c>
      <c r="F7" s="45">
        <v>34</v>
      </c>
      <c r="G7" s="10">
        <f>SUM(B7,C7,D7,E7,F7)</f>
        <v>1116</v>
      </c>
      <c r="H7" s="8"/>
      <c r="I7" s="8"/>
      <c r="J7" s="8"/>
      <c r="K7" s="8"/>
      <c r="L7" s="8"/>
      <c r="M7" s="8"/>
    </row>
    <row r="8" spans="1:13" ht="13.5" customHeight="1">
      <c r="A8" s="6" t="s">
        <v>6</v>
      </c>
      <c r="B8" s="46">
        <v>25</v>
      </c>
      <c r="C8" s="46">
        <v>55</v>
      </c>
      <c r="D8" s="46">
        <v>130</v>
      </c>
      <c r="E8" s="46">
        <v>20</v>
      </c>
      <c r="F8" s="46">
        <v>6</v>
      </c>
      <c r="G8" s="11">
        <f>SUM(B8,C8,D8,E8,F8)</f>
        <v>236</v>
      </c>
      <c r="H8" s="8"/>
      <c r="I8" s="8"/>
      <c r="J8" s="8"/>
      <c r="K8" s="8"/>
      <c r="L8" s="8"/>
      <c r="M8" s="8"/>
    </row>
    <row r="9" spans="1:13" ht="13.5" customHeight="1">
      <c r="A9" s="2" t="s">
        <v>16</v>
      </c>
      <c r="B9" s="12">
        <f aca="true" t="shared" si="0" ref="B9:G9">SUM(B4:B8)</f>
        <v>284</v>
      </c>
      <c r="C9" s="12">
        <f t="shared" si="0"/>
        <v>675</v>
      </c>
      <c r="D9" s="12">
        <f t="shared" si="0"/>
        <v>2019</v>
      </c>
      <c r="E9" s="12">
        <f t="shared" si="0"/>
        <v>146</v>
      </c>
      <c r="F9" s="12">
        <f t="shared" si="0"/>
        <v>103</v>
      </c>
      <c r="G9" s="12">
        <f t="shared" si="0"/>
        <v>3227</v>
      </c>
      <c r="H9" s="8"/>
      <c r="I9" s="8"/>
      <c r="J9" s="8"/>
      <c r="K9" s="8"/>
      <c r="L9" s="8"/>
      <c r="M9" s="8"/>
    </row>
    <row r="10" spans="2:13" ht="13.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3.5" customHeight="1">
      <c r="A11" s="40" t="s">
        <v>67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3.5" customHeight="1">
      <c r="A12" s="40" t="s">
        <v>105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3.5" customHeight="1">
      <c r="A13" s="84" t="s">
        <v>78</v>
      </c>
      <c r="B13" s="84" t="s">
        <v>39</v>
      </c>
      <c r="C13" s="84"/>
      <c r="D13" s="84"/>
      <c r="E13" s="84"/>
      <c r="F13" s="84"/>
      <c r="G13" s="84"/>
      <c r="H13" s="8"/>
      <c r="I13" s="8"/>
      <c r="J13" s="8"/>
      <c r="K13" s="8"/>
      <c r="L13" s="8"/>
      <c r="M13" s="8"/>
    </row>
    <row r="14" spans="1:13" ht="13.5" customHeight="1">
      <c r="A14" s="84"/>
      <c r="B14" s="47" t="s">
        <v>79</v>
      </c>
      <c r="C14" s="47" t="s">
        <v>80</v>
      </c>
      <c r="D14" s="47" t="s">
        <v>81</v>
      </c>
      <c r="E14" s="39" t="s">
        <v>0</v>
      </c>
      <c r="F14" s="39" t="s">
        <v>1</v>
      </c>
      <c r="G14" s="39" t="s">
        <v>16</v>
      </c>
      <c r="H14" s="8"/>
      <c r="I14" s="8"/>
      <c r="J14" s="8"/>
      <c r="K14" s="8"/>
      <c r="L14" s="8"/>
      <c r="M14" s="8"/>
    </row>
    <row r="15" spans="1:13" ht="13.5" customHeight="1">
      <c r="A15" s="48" t="s">
        <v>2</v>
      </c>
      <c r="B15" s="55">
        <v>25</v>
      </c>
      <c r="C15" s="55">
        <v>41</v>
      </c>
      <c r="D15" s="55">
        <v>34</v>
      </c>
      <c r="E15" s="56">
        <v>6</v>
      </c>
      <c r="F15" s="55">
        <v>3</v>
      </c>
      <c r="G15" s="56">
        <f>SUM(B15:F15)</f>
        <v>109</v>
      </c>
      <c r="H15" s="8"/>
      <c r="I15" s="8"/>
      <c r="J15" s="8"/>
      <c r="K15" s="8"/>
      <c r="L15" s="8"/>
      <c r="M15" s="8"/>
    </row>
    <row r="16" spans="1:13" ht="13.5" customHeight="1">
      <c r="A16" s="49" t="s">
        <v>3</v>
      </c>
      <c r="B16" s="57">
        <v>35</v>
      </c>
      <c r="C16" s="57">
        <v>55</v>
      </c>
      <c r="D16" s="57">
        <v>59</v>
      </c>
      <c r="E16" s="58">
        <v>7</v>
      </c>
      <c r="F16" s="57">
        <v>7</v>
      </c>
      <c r="G16" s="58">
        <f>SUM(B16:F16)</f>
        <v>163</v>
      </c>
      <c r="H16" s="8"/>
      <c r="I16" s="8"/>
      <c r="J16" s="8"/>
      <c r="K16" s="8"/>
      <c r="L16" s="8"/>
      <c r="M16" s="8"/>
    </row>
    <row r="17" spans="1:13" ht="13.5" customHeight="1">
      <c r="A17" s="49" t="s">
        <v>4</v>
      </c>
      <c r="B17" s="57">
        <v>44</v>
      </c>
      <c r="C17" s="57">
        <v>76</v>
      </c>
      <c r="D17" s="57">
        <v>151</v>
      </c>
      <c r="E17" s="58">
        <v>8</v>
      </c>
      <c r="F17" s="57">
        <v>17</v>
      </c>
      <c r="G17" s="58">
        <f>SUM(B17:F17)</f>
        <v>296</v>
      </c>
      <c r="H17" s="8"/>
      <c r="I17" s="8"/>
      <c r="J17" s="8"/>
      <c r="K17" s="8"/>
      <c r="L17" s="8"/>
      <c r="M17" s="8"/>
    </row>
    <row r="18" spans="1:13" ht="13.5" customHeight="1">
      <c r="A18" s="49" t="s">
        <v>5</v>
      </c>
      <c r="B18" s="57">
        <v>27</v>
      </c>
      <c r="C18" s="57">
        <v>104</v>
      </c>
      <c r="D18" s="57">
        <v>317</v>
      </c>
      <c r="E18" s="58">
        <v>37</v>
      </c>
      <c r="F18" s="57">
        <v>15</v>
      </c>
      <c r="G18" s="58">
        <f>SUM(B18:F18)</f>
        <v>500</v>
      </c>
      <c r="H18" s="8"/>
      <c r="I18" s="8"/>
      <c r="J18" s="8"/>
      <c r="K18" s="8"/>
      <c r="L18" s="8"/>
      <c r="M18" s="8"/>
    </row>
    <row r="19" spans="1:13" ht="13.5" customHeight="1">
      <c r="A19" s="50" t="s">
        <v>6</v>
      </c>
      <c r="B19" s="60">
        <v>27</v>
      </c>
      <c r="C19" s="60">
        <v>67</v>
      </c>
      <c r="D19" s="60">
        <v>83</v>
      </c>
      <c r="E19" s="60">
        <v>9</v>
      </c>
      <c r="F19" s="60">
        <v>3</v>
      </c>
      <c r="G19" s="60">
        <f>SUM(B19:F19)</f>
        <v>189</v>
      </c>
      <c r="H19" s="8"/>
      <c r="I19" s="8"/>
      <c r="J19" s="8"/>
      <c r="K19" s="8"/>
      <c r="L19" s="8"/>
      <c r="M19" s="8"/>
    </row>
    <row r="20" spans="1:13" ht="13.5" customHeight="1">
      <c r="A20" s="51" t="s">
        <v>16</v>
      </c>
      <c r="B20" s="61">
        <f aca="true" t="shared" si="1" ref="B20:G20">SUM(B15:B19)</f>
        <v>158</v>
      </c>
      <c r="C20" s="61">
        <f t="shared" si="1"/>
        <v>343</v>
      </c>
      <c r="D20" s="61">
        <f t="shared" si="1"/>
        <v>644</v>
      </c>
      <c r="E20" s="61">
        <f t="shared" si="1"/>
        <v>67</v>
      </c>
      <c r="F20" s="61">
        <f t="shared" si="1"/>
        <v>45</v>
      </c>
      <c r="G20" s="61">
        <f t="shared" si="1"/>
        <v>1257</v>
      </c>
      <c r="H20" s="8"/>
      <c r="I20" s="8"/>
      <c r="J20" s="8"/>
      <c r="K20" s="8"/>
      <c r="L20" s="8"/>
      <c r="M20" s="8"/>
    </row>
    <row r="21" spans="2:13" ht="13.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3.5" customHeight="1">
      <c r="A22" s="40" t="s">
        <v>71</v>
      </c>
      <c r="B22" s="8" t="s">
        <v>105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3.5" customHeight="1">
      <c r="A23" s="84" t="s">
        <v>78</v>
      </c>
      <c r="B23" s="84" t="s">
        <v>39</v>
      </c>
      <c r="C23" s="84"/>
      <c r="D23" s="84"/>
      <c r="E23" s="84"/>
      <c r="F23" s="84"/>
      <c r="G23" s="84"/>
      <c r="H23" s="8"/>
      <c r="I23" s="8"/>
      <c r="J23" s="8"/>
      <c r="K23" s="8"/>
      <c r="L23" s="8"/>
      <c r="M23" s="8"/>
    </row>
    <row r="24" spans="1:13" ht="13.5" customHeight="1">
      <c r="A24" s="84"/>
      <c r="B24" s="47" t="s">
        <v>79</v>
      </c>
      <c r="C24" s="47" t="s">
        <v>80</v>
      </c>
      <c r="D24" s="47" t="s">
        <v>81</v>
      </c>
      <c r="E24" s="39" t="s">
        <v>0</v>
      </c>
      <c r="F24" s="39" t="s">
        <v>1</v>
      </c>
      <c r="G24" s="39" t="s">
        <v>16</v>
      </c>
      <c r="H24" s="8"/>
      <c r="I24" s="8"/>
      <c r="J24" s="8"/>
      <c r="K24" s="8"/>
      <c r="L24" s="8"/>
      <c r="M24" s="8"/>
    </row>
    <row r="25" spans="1:13" ht="13.5" customHeight="1">
      <c r="A25" s="48" t="s">
        <v>2</v>
      </c>
      <c r="B25" s="55">
        <f>SUM(B4,B15)</f>
        <v>112</v>
      </c>
      <c r="C25" s="55">
        <f>SUM(C4,C15)</f>
        <v>158</v>
      </c>
      <c r="D25" s="55">
        <f>SUM(D4,D15)</f>
        <v>149</v>
      </c>
      <c r="E25" s="55">
        <f>SUM(E4,E15)</f>
        <v>11</v>
      </c>
      <c r="F25" s="55">
        <f>SUM(F4,F15)</f>
        <v>21</v>
      </c>
      <c r="G25" s="56">
        <f>SUM(B25:F25)</f>
        <v>451</v>
      </c>
      <c r="H25" s="8"/>
      <c r="I25" s="8"/>
      <c r="J25" s="8"/>
      <c r="K25" s="8"/>
      <c r="L25" s="8"/>
      <c r="M25" s="8"/>
    </row>
    <row r="26" spans="1:7" ht="13.5" customHeight="1">
      <c r="A26" s="49" t="s">
        <v>3</v>
      </c>
      <c r="B26" s="57">
        <f>SUM(B5,B16)</f>
        <v>141</v>
      </c>
      <c r="C26" s="57">
        <f>SUM(C5,C16)</f>
        <v>324</v>
      </c>
      <c r="D26" s="57">
        <f>SUM(D5,D16)</f>
        <v>573</v>
      </c>
      <c r="E26" s="57">
        <f>SUM(E5,E16)</f>
        <v>39</v>
      </c>
      <c r="F26" s="57">
        <f>SUM(F5,F16)</f>
        <v>33</v>
      </c>
      <c r="G26" s="58">
        <f>SUM(B26:F26)</f>
        <v>1110</v>
      </c>
    </row>
    <row r="27" spans="1:7" ht="13.5" customHeight="1">
      <c r="A27" s="49" t="s">
        <v>4</v>
      </c>
      <c r="B27" s="57">
        <f>SUM(B6,B17)</f>
        <v>78</v>
      </c>
      <c r="C27" s="57">
        <f>SUM(C6,C17)</f>
        <v>180</v>
      </c>
      <c r="D27" s="57">
        <f>SUM(D6,D17)</f>
        <v>553</v>
      </c>
      <c r="E27" s="57">
        <f>SUM(E6,E17)</f>
        <v>35</v>
      </c>
      <c r="F27" s="57">
        <f>SUM(F6,F17)</f>
        <v>36</v>
      </c>
      <c r="G27" s="58">
        <f>SUM(B27:F27)</f>
        <v>882</v>
      </c>
    </row>
    <row r="28" spans="1:7" ht="13.5" customHeight="1">
      <c r="A28" s="49" t="s">
        <v>5</v>
      </c>
      <c r="B28" s="57">
        <f>SUM(B7,B18)</f>
        <v>59</v>
      </c>
      <c r="C28" s="57">
        <f>SUM(C7,C18)</f>
        <v>234</v>
      </c>
      <c r="D28" s="57">
        <f>SUM(D7,D18)</f>
        <v>1175</v>
      </c>
      <c r="E28" s="57">
        <f>SUM(E7,E18)</f>
        <v>99</v>
      </c>
      <c r="F28" s="57">
        <f>SUM(F7,F18)</f>
        <v>49</v>
      </c>
      <c r="G28" s="58">
        <f>SUM(B28:F28)</f>
        <v>1616</v>
      </c>
    </row>
    <row r="29" spans="1:7" ht="13.5" customHeight="1">
      <c r="A29" s="50" t="s">
        <v>6</v>
      </c>
      <c r="B29" s="59">
        <f>SUM(B8,B19)</f>
        <v>52</v>
      </c>
      <c r="C29" s="59">
        <f>SUM(C8,C19)</f>
        <v>122</v>
      </c>
      <c r="D29" s="59">
        <f>SUM(D8,D19)</f>
        <v>213</v>
      </c>
      <c r="E29" s="59">
        <f>SUM(E8,E19)</f>
        <v>29</v>
      </c>
      <c r="F29" s="59">
        <f>SUM(F8,F19)</f>
        <v>9</v>
      </c>
      <c r="G29" s="60">
        <f>SUM(B29:F29)</f>
        <v>425</v>
      </c>
    </row>
    <row r="30" spans="1:7" ht="13.5" customHeight="1">
      <c r="A30" s="51" t="s">
        <v>16</v>
      </c>
      <c r="B30" s="61">
        <f aca="true" t="shared" si="2" ref="B30:G30">SUM(B25:B29)</f>
        <v>442</v>
      </c>
      <c r="C30" s="61">
        <f t="shared" si="2"/>
        <v>1018</v>
      </c>
      <c r="D30" s="61">
        <f t="shared" si="2"/>
        <v>2663</v>
      </c>
      <c r="E30" s="61">
        <f t="shared" si="2"/>
        <v>213</v>
      </c>
      <c r="F30" s="61">
        <f t="shared" si="2"/>
        <v>148</v>
      </c>
      <c r="G30" s="61">
        <f t="shared" si="2"/>
        <v>4484</v>
      </c>
    </row>
  </sheetData>
  <mergeCells count="6">
    <mergeCell ref="A23:A24"/>
    <mergeCell ref="B23:G23"/>
    <mergeCell ref="A2:A3"/>
    <mergeCell ref="B2:G2"/>
    <mergeCell ref="A13:A14"/>
    <mergeCell ref="B13:G13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625" style="1" customWidth="1"/>
    <col min="2" max="10" width="6.625" style="1" customWidth="1"/>
    <col min="11" max="16384" width="9.00390625" style="1" customWidth="1"/>
  </cols>
  <sheetData>
    <row r="1" spans="1:2" ht="13.5" customHeight="1">
      <c r="A1" s="40" t="s">
        <v>66</v>
      </c>
      <c r="B1" s="1" t="s">
        <v>105</v>
      </c>
    </row>
    <row r="2" spans="1:10" ht="13.5" customHeight="1">
      <c r="A2" s="83" t="s">
        <v>96</v>
      </c>
      <c r="B2" s="83" t="s">
        <v>49</v>
      </c>
      <c r="C2" s="83"/>
      <c r="D2" s="83"/>
      <c r="E2" s="83"/>
      <c r="F2" s="83"/>
      <c r="G2" s="83"/>
      <c r="H2" s="83"/>
      <c r="I2" s="83"/>
      <c r="J2" s="83"/>
    </row>
    <row r="3" spans="1:10" ht="26.25" customHeight="1">
      <c r="A3" s="83"/>
      <c r="B3" s="22" t="s">
        <v>72</v>
      </c>
      <c r="C3" s="22" t="s">
        <v>73</v>
      </c>
      <c r="D3" s="22" t="s">
        <v>74</v>
      </c>
      <c r="E3" s="22" t="s">
        <v>75</v>
      </c>
      <c r="F3" s="22" t="s">
        <v>76</v>
      </c>
      <c r="G3" s="22" t="s">
        <v>77</v>
      </c>
      <c r="H3" s="3" t="s">
        <v>97</v>
      </c>
      <c r="I3" s="3" t="s">
        <v>98</v>
      </c>
      <c r="J3" s="3" t="s">
        <v>16</v>
      </c>
    </row>
    <row r="4" spans="1:10" ht="13.5" customHeight="1">
      <c r="A4" s="4" t="s">
        <v>2</v>
      </c>
      <c r="B4" s="44">
        <v>27</v>
      </c>
      <c r="C4" s="44">
        <v>55</v>
      </c>
      <c r="D4" s="44">
        <v>51</v>
      </c>
      <c r="E4" s="44">
        <v>70</v>
      </c>
      <c r="F4" s="44">
        <v>91</v>
      </c>
      <c r="G4" s="44">
        <v>15</v>
      </c>
      <c r="H4" s="44">
        <v>24</v>
      </c>
      <c r="I4" s="44">
        <v>9</v>
      </c>
      <c r="J4" s="9">
        <f>SUM(B4,C4,D4,E4,F4,G4,H4,I4)</f>
        <v>342</v>
      </c>
    </row>
    <row r="5" spans="1:10" ht="13.5" customHeight="1">
      <c r="A5" s="5" t="s">
        <v>3</v>
      </c>
      <c r="B5" s="45">
        <v>36</v>
      </c>
      <c r="C5" s="45">
        <v>89</v>
      </c>
      <c r="D5" s="45">
        <v>170</v>
      </c>
      <c r="E5" s="45">
        <v>222</v>
      </c>
      <c r="F5" s="45">
        <v>277</v>
      </c>
      <c r="G5" s="45">
        <v>61</v>
      </c>
      <c r="H5" s="45">
        <v>71</v>
      </c>
      <c r="I5" s="45">
        <v>21</v>
      </c>
      <c r="J5" s="10">
        <f>SUM(B5,C5,D5,E5,F5,G5,H5,I5)</f>
        <v>947</v>
      </c>
    </row>
    <row r="6" spans="1:10" ht="13.5" customHeight="1">
      <c r="A6" s="5" t="s">
        <v>4</v>
      </c>
      <c r="B6" s="45">
        <v>10</v>
      </c>
      <c r="C6" s="45">
        <v>31</v>
      </c>
      <c r="D6" s="45">
        <v>86</v>
      </c>
      <c r="E6" s="45">
        <v>118</v>
      </c>
      <c r="F6" s="45">
        <v>212</v>
      </c>
      <c r="G6" s="45">
        <v>73</v>
      </c>
      <c r="H6" s="45">
        <v>48</v>
      </c>
      <c r="I6" s="45">
        <v>8</v>
      </c>
      <c r="J6" s="10">
        <f>SUM(B6,C6,D6,E6,F6,G6,H6,I6)</f>
        <v>586</v>
      </c>
    </row>
    <row r="7" spans="1:10" ht="13.5" customHeight="1">
      <c r="A7" s="5" t="s">
        <v>5</v>
      </c>
      <c r="B7" s="45">
        <v>13</v>
      </c>
      <c r="C7" s="45">
        <v>65</v>
      </c>
      <c r="D7" s="45">
        <v>148</v>
      </c>
      <c r="E7" s="45">
        <v>231</v>
      </c>
      <c r="F7" s="45">
        <v>325</v>
      </c>
      <c r="G7" s="45">
        <v>224</v>
      </c>
      <c r="H7" s="45">
        <v>91</v>
      </c>
      <c r="I7" s="45">
        <v>19</v>
      </c>
      <c r="J7" s="10">
        <f>SUM(B7,C7,D7,E7,F7,G7,H7,I7)</f>
        <v>1116</v>
      </c>
    </row>
    <row r="8" spans="1:10" ht="13.5" customHeight="1">
      <c r="A8" s="6" t="s">
        <v>6</v>
      </c>
      <c r="B8" s="46">
        <v>9</v>
      </c>
      <c r="C8" s="46">
        <v>14</v>
      </c>
      <c r="D8" s="46">
        <v>29</v>
      </c>
      <c r="E8" s="46">
        <v>54</v>
      </c>
      <c r="F8" s="46">
        <v>85</v>
      </c>
      <c r="G8" s="46">
        <v>29</v>
      </c>
      <c r="H8" s="46">
        <v>11</v>
      </c>
      <c r="I8" s="46">
        <v>5</v>
      </c>
      <c r="J8" s="11">
        <f>SUM(B8,C8,D8,E8,F8,G8,H8,I8)</f>
        <v>236</v>
      </c>
    </row>
    <row r="9" spans="1:10" ht="13.5" customHeight="1">
      <c r="A9" s="2" t="s">
        <v>16</v>
      </c>
      <c r="B9" s="12">
        <f>SUM(B4:B8)</f>
        <v>95</v>
      </c>
      <c r="C9" s="12">
        <f aca="true" t="shared" si="0" ref="C9:J9">SUM(C4:C8)</f>
        <v>254</v>
      </c>
      <c r="D9" s="12">
        <f t="shared" si="0"/>
        <v>484</v>
      </c>
      <c r="E9" s="12">
        <f t="shared" si="0"/>
        <v>695</v>
      </c>
      <c r="F9" s="12">
        <f t="shared" si="0"/>
        <v>990</v>
      </c>
      <c r="G9" s="12">
        <f t="shared" si="0"/>
        <v>402</v>
      </c>
      <c r="H9" s="12">
        <f t="shared" si="0"/>
        <v>245</v>
      </c>
      <c r="I9" s="12">
        <f t="shared" si="0"/>
        <v>62</v>
      </c>
      <c r="J9" s="12">
        <f t="shared" si="0"/>
        <v>3227</v>
      </c>
    </row>
    <row r="10" spans="2:7" ht="13.5" customHeight="1">
      <c r="B10" s="8"/>
      <c r="C10" s="8"/>
      <c r="D10" s="8"/>
      <c r="E10" s="8"/>
      <c r="F10" s="8"/>
      <c r="G10" s="8"/>
    </row>
    <row r="11" spans="1:7" ht="13.5" customHeight="1">
      <c r="A11" s="40" t="s">
        <v>67</v>
      </c>
      <c r="B11" s="8"/>
      <c r="C11" s="8"/>
      <c r="D11" s="8"/>
      <c r="E11" s="8"/>
      <c r="F11" s="8"/>
      <c r="G11" s="8"/>
    </row>
    <row r="12" spans="1:7" ht="13.5" customHeight="1">
      <c r="A12" s="40" t="s">
        <v>105</v>
      </c>
      <c r="B12" s="8"/>
      <c r="C12" s="8"/>
      <c r="D12" s="8"/>
      <c r="E12" s="8"/>
      <c r="F12" s="8"/>
      <c r="G12" s="8"/>
    </row>
    <row r="13" spans="1:9" ht="13.5" customHeight="1">
      <c r="A13" s="84" t="s">
        <v>99</v>
      </c>
      <c r="B13" s="84" t="s">
        <v>49</v>
      </c>
      <c r="C13" s="85"/>
      <c r="D13" s="85"/>
      <c r="E13" s="85"/>
      <c r="F13" s="85"/>
      <c r="G13" s="85"/>
      <c r="H13" s="85"/>
      <c r="I13" s="85"/>
    </row>
    <row r="14" spans="1:9" ht="26.25" customHeight="1">
      <c r="A14" s="84"/>
      <c r="B14" s="47" t="s">
        <v>72</v>
      </c>
      <c r="C14" s="47" t="s">
        <v>73</v>
      </c>
      <c r="D14" s="47" t="s">
        <v>74</v>
      </c>
      <c r="E14" s="47" t="s">
        <v>75</v>
      </c>
      <c r="F14" s="47" t="s">
        <v>76</v>
      </c>
      <c r="G14" s="47" t="s">
        <v>77</v>
      </c>
      <c r="H14" s="3" t="s">
        <v>98</v>
      </c>
      <c r="I14" s="39" t="s">
        <v>16</v>
      </c>
    </row>
    <row r="15" spans="1:9" ht="13.5" customHeight="1">
      <c r="A15" s="48" t="s">
        <v>2</v>
      </c>
      <c r="B15" s="55">
        <v>8</v>
      </c>
      <c r="C15" s="55">
        <v>14</v>
      </c>
      <c r="D15" s="55">
        <v>14</v>
      </c>
      <c r="E15" s="55">
        <v>23</v>
      </c>
      <c r="F15" s="55">
        <v>31</v>
      </c>
      <c r="G15" s="56">
        <v>8</v>
      </c>
      <c r="H15" s="55">
        <v>11</v>
      </c>
      <c r="I15" s="56">
        <f>SUM(B15:H15)</f>
        <v>109</v>
      </c>
    </row>
    <row r="16" spans="1:9" ht="13.5" customHeight="1">
      <c r="A16" s="49" t="s">
        <v>3</v>
      </c>
      <c r="B16" s="57">
        <v>5</v>
      </c>
      <c r="C16" s="57">
        <v>22</v>
      </c>
      <c r="D16" s="57">
        <v>36</v>
      </c>
      <c r="E16" s="57">
        <v>46</v>
      </c>
      <c r="F16" s="57">
        <v>33</v>
      </c>
      <c r="G16" s="58">
        <v>8</v>
      </c>
      <c r="H16" s="57">
        <v>13</v>
      </c>
      <c r="I16" s="58">
        <f>SUM(B16:H16)</f>
        <v>163</v>
      </c>
    </row>
    <row r="17" spans="1:9" ht="13.5" customHeight="1">
      <c r="A17" s="49" t="s">
        <v>4</v>
      </c>
      <c r="B17" s="57">
        <v>12</v>
      </c>
      <c r="C17" s="57">
        <v>48</v>
      </c>
      <c r="D17" s="57">
        <v>55</v>
      </c>
      <c r="E17" s="57">
        <v>68</v>
      </c>
      <c r="F17" s="57">
        <v>79</v>
      </c>
      <c r="G17" s="58">
        <v>17</v>
      </c>
      <c r="H17" s="57">
        <v>17</v>
      </c>
      <c r="I17" s="58">
        <f>SUM(B17:H17)</f>
        <v>296</v>
      </c>
    </row>
    <row r="18" spans="1:9" ht="13.5" customHeight="1">
      <c r="A18" s="49" t="s">
        <v>5</v>
      </c>
      <c r="B18" s="57">
        <v>17</v>
      </c>
      <c r="C18" s="57">
        <v>47</v>
      </c>
      <c r="D18" s="57">
        <v>77</v>
      </c>
      <c r="E18" s="57">
        <v>88</v>
      </c>
      <c r="F18" s="57">
        <v>112</v>
      </c>
      <c r="G18" s="58">
        <v>119</v>
      </c>
      <c r="H18" s="57">
        <v>40</v>
      </c>
      <c r="I18" s="58">
        <f>SUM(B18:H18)</f>
        <v>500</v>
      </c>
    </row>
    <row r="19" spans="1:9" ht="13.5" customHeight="1">
      <c r="A19" s="50" t="s">
        <v>6</v>
      </c>
      <c r="B19" s="59">
        <v>11</v>
      </c>
      <c r="C19" s="59">
        <v>21</v>
      </c>
      <c r="D19" s="59">
        <v>30</v>
      </c>
      <c r="E19" s="59">
        <v>34</v>
      </c>
      <c r="F19" s="59">
        <v>54</v>
      </c>
      <c r="G19" s="59">
        <v>22</v>
      </c>
      <c r="H19" s="59">
        <v>17</v>
      </c>
      <c r="I19" s="60">
        <f>SUM(B19:H19)</f>
        <v>189</v>
      </c>
    </row>
    <row r="20" spans="1:9" ht="13.5" customHeight="1">
      <c r="A20" s="51" t="s">
        <v>16</v>
      </c>
      <c r="B20" s="61">
        <f>SUM(B15:B19)</f>
        <v>53</v>
      </c>
      <c r="C20" s="61">
        <f aca="true" t="shared" si="1" ref="C20:I20">SUM(C15:C19)</f>
        <v>152</v>
      </c>
      <c r="D20" s="61">
        <f t="shared" si="1"/>
        <v>212</v>
      </c>
      <c r="E20" s="61">
        <f t="shared" si="1"/>
        <v>259</v>
      </c>
      <c r="F20" s="61">
        <f t="shared" si="1"/>
        <v>309</v>
      </c>
      <c r="G20" s="61">
        <f t="shared" si="1"/>
        <v>174</v>
      </c>
      <c r="H20" s="61">
        <f t="shared" si="1"/>
        <v>98</v>
      </c>
      <c r="I20" s="61">
        <f t="shared" si="1"/>
        <v>1257</v>
      </c>
    </row>
    <row r="21" spans="2:7" ht="13.5" customHeight="1">
      <c r="B21" s="8"/>
      <c r="C21" s="8"/>
      <c r="D21" s="8"/>
      <c r="E21" s="8"/>
      <c r="F21" s="8"/>
      <c r="G21" s="8"/>
    </row>
    <row r="22" spans="1:7" ht="13.5" customHeight="1">
      <c r="A22" s="40" t="s">
        <v>71</v>
      </c>
      <c r="B22" s="8" t="s">
        <v>105</v>
      </c>
      <c r="C22" s="8"/>
      <c r="D22" s="8"/>
      <c r="E22" s="8"/>
      <c r="F22" s="8"/>
      <c r="G22" s="8"/>
    </row>
    <row r="23" spans="1:9" ht="13.5" customHeight="1">
      <c r="A23" s="84" t="s">
        <v>100</v>
      </c>
      <c r="B23" s="84" t="s">
        <v>49</v>
      </c>
      <c r="C23" s="85"/>
      <c r="D23" s="85"/>
      <c r="E23" s="85"/>
      <c r="F23" s="85"/>
      <c r="G23" s="85"/>
      <c r="H23" s="85"/>
      <c r="I23" s="85"/>
    </row>
    <row r="24" spans="1:9" ht="26.25" customHeight="1">
      <c r="A24" s="84"/>
      <c r="B24" s="47" t="s">
        <v>72</v>
      </c>
      <c r="C24" s="47" t="s">
        <v>73</v>
      </c>
      <c r="D24" s="47" t="s">
        <v>74</v>
      </c>
      <c r="E24" s="47" t="s">
        <v>75</v>
      </c>
      <c r="F24" s="47" t="s">
        <v>76</v>
      </c>
      <c r="G24" s="47" t="s">
        <v>77</v>
      </c>
      <c r="H24" s="3" t="s">
        <v>98</v>
      </c>
      <c r="I24" s="39" t="s">
        <v>16</v>
      </c>
    </row>
    <row r="25" spans="1:9" ht="13.5" customHeight="1">
      <c r="A25" s="48" t="s">
        <v>2</v>
      </c>
      <c r="B25" s="55">
        <f>SUM(B4,B15)</f>
        <v>35</v>
      </c>
      <c r="C25" s="55">
        <f>SUM(C4,C15)</f>
        <v>69</v>
      </c>
      <c r="D25" s="55">
        <f>SUM(D4,D15)</f>
        <v>65</v>
      </c>
      <c r="E25" s="55">
        <f>SUM(E4,E15)</f>
        <v>93</v>
      </c>
      <c r="F25" s="55">
        <f>SUM(F4,F15)</f>
        <v>122</v>
      </c>
      <c r="G25" s="55">
        <f>SUM(G4,G15)</f>
        <v>23</v>
      </c>
      <c r="H25" s="55">
        <f>SUM(H4:I4,H15)</f>
        <v>44</v>
      </c>
      <c r="I25" s="56">
        <f>SUM(B25:H25)</f>
        <v>451</v>
      </c>
    </row>
    <row r="26" spans="1:9" ht="13.5" customHeight="1">
      <c r="A26" s="49" t="s">
        <v>3</v>
      </c>
      <c r="B26" s="57">
        <f>SUM(B5,B16)</f>
        <v>41</v>
      </c>
      <c r="C26" s="57">
        <f>SUM(C5,C16)</f>
        <v>111</v>
      </c>
      <c r="D26" s="57">
        <f>SUM(D5,D16)</f>
        <v>206</v>
      </c>
      <c r="E26" s="57">
        <f>SUM(E5,E16)</f>
        <v>268</v>
      </c>
      <c r="F26" s="57">
        <f>SUM(F5,F16)</f>
        <v>310</v>
      </c>
      <c r="G26" s="57">
        <f>SUM(G5,G16)</f>
        <v>69</v>
      </c>
      <c r="H26" s="57">
        <f>SUM(H5:I5,H16)</f>
        <v>105</v>
      </c>
      <c r="I26" s="58">
        <f>SUM(B26:H26)</f>
        <v>1110</v>
      </c>
    </row>
    <row r="27" spans="1:9" ht="13.5" customHeight="1">
      <c r="A27" s="49" t="s">
        <v>4</v>
      </c>
      <c r="B27" s="57">
        <f>SUM(B6,B17)</f>
        <v>22</v>
      </c>
      <c r="C27" s="57">
        <f>SUM(C6,C17)</f>
        <v>79</v>
      </c>
      <c r="D27" s="57">
        <f>SUM(D6,D17)</f>
        <v>141</v>
      </c>
      <c r="E27" s="57">
        <f>SUM(E6,E17)</f>
        <v>186</v>
      </c>
      <c r="F27" s="57">
        <f>SUM(F6,F17)</f>
        <v>291</v>
      </c>
      <c r="G27" s="57">
        <f>SUM(G6,G17)</f>
        <v>90</v>
      </c>
      <c r="H27" s="57">
        <f>SUM(H6:I6,H17)</f>
        <v>73</v>
      </c>
      <c r="I27" s="58">
        <f>SUM(B27:H27)</f>
        <v>882</v>
      </c>
    </row>
    <row r="28" spans="1:9" ht="13.5" customHeight="1">
      <c r="A28" s="49" t="s">
        <v>5</v>
      </c>
      <c r="B28" s="57">
        <f>SUM(B7,B18)</f>
        <v>30</v>
      </c>
      <c r="C28" s="57">
        <f>SUM(C7,C18)</f>
        <v>112</v>
      </c>
      <c r="D28" s="57">
        <f>SUM(D7,D18)</f>
        <v>225</v>
      </c>
      <c r="E28" s="57">
        <f>SUM(E7,E18)</f>
        <v>319</v>
      </c>
      <c r="F28" s="57">
        <f>SUM(F7,F18)</f>
        <v>437</v>
      </c>
      <c r="G28" s="57">
        <f>SUM(G7,G18)</f>
        <v>343</v>
      </c>
      <c r="H28" s="57">
        <f>SUM(H7:I7,H18)</f>
        <v>150</v>
      </c>
      <c r="I28" s="58">
        <f>SUM(B28:H28)</f>
        <v>1616</v>
      </c>
    </row>
    <row r="29" spans="1:9" ht="13.5" customHeight="1">
      <c r="A29" s="50" t="s">
        <v>6</v>
      </c>
      <c r="B29" s="59">
        <f>SUM(B8,B19)</f>
        <v>20</v>
      </c>
      <c r="C29" s="59">
        <f>SUM(C8,C19)</f>
        <v>35</v>
      </c>
      <c r="D29" s="59">
        <f>SUM(D8,D19)</f>
        <v>59</v>
      </c>
      <c r="E29" s="59">
        <f>SUM(E8,E19)</f>
        <v>88</v>
      </c>
      <c r="F29" s="59">
        <f>SUM(F8,F19)</f>
        <v>139</v>
      </c>
      <c r="G29" s="59">
        <f>SUM(G8,G19)</f>
        <v>51</v>
      </c>
      <c r="H29" s="57">
        <f>SUM(H8:I8,H19)</f>
        <v>33</v>
      </c>
      <c r="I29" s="60">
        <f>SUM(B29:H29)</f>
        <v>425</v>
      </c>
    </row>
    <row r="30" spans="1:9" ht="13.5" customHeight="1">
      <c r="A30" s="51" t="s">
        <v>16</v>
      </c>
      <c r="B30" s="61">
        <f aca="true" t="shared" si="2" ref="B30:I30">SUM(B25:B29)</f>
        <v>148</v>
      </c>
      <c r="C30" s="61">
        <f t="shared" si="2"/>
        <v>406</v>
      </c>
      <c r="D30" s="61">
        <f t="shared" si="2"/>
        <v>696</v>
      </c>
      <c r="E30" s="61">
        <f t="shared" si="2"/>
        <v>954</v>
      </c>
      <c r="F30" s="61">
        <f t="shared" si="2"/>
        <v>1299</v>
      </c>
      <c r="G30" s="61">
        <f t="shared" si="2"/>
        <v>576</v>
      </c>
      <c r="H30" s="61">
        <f t="shared" si="2"/>
        <v>405</v>
      </c>
      <c r="I30" s="61">
        <f t="shared" si="2"/>
        <v>4484</v>
      </c>
    </row>
  </sheetData>
  <mergeCells count="6">
    <mergeCell ref="A2:A3"/>
    <mergeCell ref="A23:A24"/>
    <mergeCell ref="B23:I23"/>
    <mergeCell ref="A13:A14"/>
    <mergeCell ref="B13:I13"/>
    <mergeCell ref="B2:J2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1" customWidth="1"/>
    <col min="2" max="6" width="6.50390625" style="1" customWidth="1"/>
    <col min="7" max="8" width="7.125" style="1" customWidth="1"/>
    <col min="9" max="11" width="6.50390625" style="1" customWidth="1"/>
    <col min="12" max="16384" width="9.00390625" style="1" customWidth="1"/>
  </cols>
  <sheetData>
    <row r="1" spans="1:13" ht="13.5" customHeight="1">
      <c r="A1" s="40" t="s">
        <v>66</v>
      </c>
      <c r="B1" s="8" t="s">
        <v>105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1" ht="13.5" customHeight="1">
      <c r="A2" s="83" t="s">
        <v>17</v>
      </c>
      <c r="B2" s="87" t="s">
        <v>32</v>
      </c>
      <c r="C2" s="88"/>
      <c r="D2" s="88"/>
      <c r="E2" s="88"/>
      <c r="F2" s="88"/>
      <c r="G2" s="88"/>
      <c r="H2" s="88"/>
      <c r="I2" s="89"/>
      <c r="J2" s="8"/>
      <c r="K2" s="8"/>
    </row>
    <row r="3" spans="1:10" ht="51.75" customHeight="1">
      <c r="A3" s="83"/>
      <c r="B3" s="22" t="s">
        <v>27</v>
      </c>
      <c r="C3" s="22" t="s">
        <v>28</v>
      </c>
      <c r="D3" s="22" t="s">
        <v>29</v>
      </c>
      <c r="E3" s="22" t="s">
        <v>60</v>
      </c>
      <c r="F3" s="22" t="s">
        <v>61</v>
      </c>
      <c r="G3" s="3" t="s">
        <v>7</v>
      </c>
      <c r="H3" s="3" t="s">
        <v>59</v>
      </c>
      <c r="I3" s="3" t="s">
        <v>16</v>
      </c>
      <c r="J3" s="8"/>
    </row>
    <row r="4" spans="1:10" ht="13.5" customHeight="1">
      <c r="A4" s="4" t="s">
        <v>2</v>
      </c>
      <c r="B4" s="44">
        <v>197</v>
      </c>
      <c r="C4" s="44">
        <v>107</v>
      </c>
      <c r="D4" s="44">
        <v>19</v>
      </c>
      <c r="E4" s="44">
        <v>3</v>
      </c>
      <c r="F4" s="44">
        <v>6</v>
      </c>
      <c r="G4" s="44">
        <v>6</v>
      </c>
      <c r="H4" s="44">
        <v>4</v>
      </c>
      <c r="I4" s="9">
        <f aca="true" t="shared" si="0" ref="I4:I9">SUM(B4:H4)</f>
        <v>342</v>
      </c>
      <c r="J4" s="8"/>
    </row>
    <row r="5" spans="1:10" ht="13.5" customHeight="1">
      <c r="A5" s="5" t="s">
        <v>3</v>
      </c>
      <c r="B5" s="45">
        <v>569</v>
      </c>
      <c r="C5" s="45">
        <v>290</v>
      </c>
      <c r="D5" s="45">
        <v>41</v>
      </c>
      <c r="E5" s="45">
        <v>18</v>
      </c>
      <c r="F5" s="45">
        <v>10</v>
      </c>
      <c r="G5" s="45">
        <v>6</v>
      </c>
      <c r="H5" s="45">
        <v>13</v>
      </c>
      <c r="I5" s="10">
        <f t="shared" si="0"/>
        <v>947</v>
      </c>
      <c r="J5" s="8"/>
    </row>
    <row r="6" spans="1:10" ht="13.5" customHeight="1">
      <c r="A6" s="5" t="s">
        <v>4</v>
      </c>
      <c r="B6" s="45">
        <v>355</v>
      </c>
      <c r="C6" s="45">
        <v>177</v>
      </c>
      <c r="D6" s="45">
        <v>32</v>
      </c>
      <c r="E6" s="45">
        <v>11</v>
      </c>
      <c r="F6" s="45">
        <v>5</v>
      </c>
      <c r="G6" s="45">
        <v>2</v>
      </c>
      <c r="H6" s="45">
        <v>4</v>
      </c>
      <c r="I6" s="10">
        <f t="shared" si="0"/>
        <v>586</v>
      </c>
      <c r="J6" s="8"/>
    </row>
    <row r="7" spans="1:10" ht="13.5" customHeight="1">
      <c r="A7" s="5" t="s">
        <v>5</v>
      </c>
      <c r="B7" s="45">
        <v>540</v>
      </c>
      <c r="C7" s="45">
        <v>468</v>
      </c>
      <c r="D7" s="45">
        <v>55</v>
      </c>
      <c r="E7" s="45">
        <v>11</v>
      </c>
      <c r="F7" s="45">
        <v>24</v>
      </c>
      <c r="G7" s="45">
        <v>6</v>
      </c>
      <c r="H7" s="45">
        <v>12</v>
      </c>
      <c r="I7" s="10">
        <f t="shared" si="0"/>
        <v>1116</v>
      </c>
      <c r="J7" s="8"/>
    </row>
    <row r="8" spans="1:10" ht="13.5" customHeight="1">
      <c r="A8" s="6" t="s">
        <v>6</v>
      </c>
      <c r="B8" s="46">
        <v>163</v>
      </c>
      <c r="C8" s="46">
        <v>50</v>
      </c>
      <c r="D8" s="46">
        <v>8</v>
      </c>
      <c r="E8" s="46">
        <v>9</v>
      </c>
      <c r="F8" s="46">
        <v>0</v>
      </c>
      <c r="G8" s="46">
        <v>3</v>
      </c>
      <c r="H8" s="46">
        <v>3</v>
      </c>
      <c r="I8" s="11">
        <f t="shared" si="0"/>
        <v>236</v>
      </c>
      <c r="J8" s="8"/>
    </row>
    <row r="9" spans="1:10" ht="13.5" customHeight="1">
      <c r="A9" s="2" t="s">
        <v>16</v>
      </c>
      <c r="B9" s="12">
        <f aca="true" t="shared" si="1" ref="B9:H9">SUM(B4:B8)</f>
        <v>1824</v>
      </c>
      <c r="C9" s="12">
        <f t="shared" si="1"/>
        <v>1092</v>
      </c>
      <c r="D9" s="12">
        <f t="shared" si="1"/>
        <v>155</v>
      </c>
      <c r="E9" s="12">
        <f t="shared" si="1"/>
        <v>52</v>
      </c>
      <c r="F9" s="12">
        <f t="shared" si="1"/>
        <v>45</v>
      </c>
      <c r="G9" s="12">
        <f t="shared" si="1"/>
        <v>23</v>
      </c>
      <c r="H9" s="12">
        <f t="shared" si="1"/>
        <v>36</v>
      </c>
      <c r="I9" s="12">
        <f t="shared" si="0"/>
        <v>3227</v>
      </c>
      <c r="J9" s="8"/>
    </row>
    <row r="10" spans="2:13" ht="13.5" customHeight="1">
      <c r="B10" s="8"/>
      <c r="C10" s="8"/>
      <c r="D10" s="8"/>
      <c r="E10" s="8"/>
      <c r="F10" s="8"/>
      <c r="G10" s="8"/>
      <c r="H10" s="8"/>
      <c r="I10" s="8"/>
      <c r="J10" s="8"/>
      <c r="L10" s="8"/>
      <c r="M10" s="8"/>
    </row>
    <row r="11" spans="1:13" ht="13.5" customHeight="1">
      <c r="A11" s="40" t="s">
        <v>67</v>
      </c>
      <c r="B11" s="8"/>
      <c r="C11" s="8"/>
      <c r="D11" s="8"/>
      <c r="E11" s="8"/>
      <c r="F11" s="8"/>
      <c r="G11" s="8"/>
      <c r="H11" s="8"/>
      <c r="I11" s="8"/>
      <c r="J11" s="8"/>
      <c r="L11" s="8"/>
      <c r="M11" s="8"/>
    </row>
    <row r="12" spans="1:13" ht="13.5" customHeight="1">
      <c r="A12" s="40" t="s">
        <v>105</v>
      </c>
      <c r="B12" s="8"/>
      <c r="C12" s="8"/>
      <c r="D12" s="8"/>
      <c r="E12" s="8"/>
      <c r="F12" s="8"/>
      <c r="G12" s="8"/>
      <c r="H12" s="8"/>
      <c r="I12" s="8"/>
      <c r="J12" s="8"/>
      <c r="L12" s="8"/>
      <c r="M12" s="8"/>
    </row>
    <row r="13" spans="1:13" ht="13.5" customHeight="1">
      <c r="A13" s="84" t="s">
        <v>17</v>
      </c>
      <c r="B13" s="84" t="s">
        <v>32</v>
      </c>
      <c r="C13" s="84"/>
      <c r="D13" s="84"/>
      <c r="E13" s="84"/>
      <c r="F13" s="84"/>
      <c r="G13" s="84"/>
      <c r="H13" s="84"/>
      <c r="I13" s="84"/>
      <c r="J13" s="8"/>
      <c r="L13" s="8"/>
      <c r="M13" s="8"/>
    </row>
    <row r="14" spans="1:13" ht="51.75" customHeight="1">
      <c r="A14" s="84"/>
      <c r="B14" s="47" t="s">
        <v>27</v>
      </c>
      <c r="C14" s="47" t="s">
        <v>28</v>
      </c>
      <c r="D14" s="47" t="s">
        <v>29</v>
      </c>
      <c r="E14" s="47" t="s">
        <v>83</v>
      </c>
      <c r="F14" s="47" t="s">
        <v>84</v>
      </c>
      <c r="G14" s="39" t="s">
        <v>7</v>
      </c>
      <c r="H14" s="39" t="s">
        <v>85</v>
      </c>
      <c r="I14" s="39" t="s">
        <v>16</v>
      </c>
      <c r="J14" s="8"/>
      <c r="L14" s="8"/>
      <c r="M14" s="8"/>
    </row>
    <row r="15" spans="1:9" ht="13.5" customHeight="1">
      <c r="A15" s="48" t="s">
        <v>2</v>
      </c>
      <c r="B15" s="55">
        <v>43</v>
      </c>
      <c r="C15" s="55">
        <v>35</v>
      </c>
      <c r="D15" s="55">
        <v>7</v>
      </c>
      <c r="E15" s="55">
        <v>9</v>
      </c>
      <c r="F15" s="55">
        <v>8</v>
      </c>
      <c r="G15" s="55">
        <v>1</v>
      </c>
      <c r="H15" s="55">
        <v>6</v>
      </c>
      <c r="I15" s="56">
        <f aca="true" t="shared" si="2" ref="I15:I20">SUM(B15:H15)</f>
        <v>109</v>
      </c>
    </row>
    <row r="16" spans="1:9" ht="13.5" customHeight="1">
      <c r="A16" s="49" t="s">
        <v>3</v>
      </c>
      <c r="B16" s="57">
        <v>56</v>
      </c>
      <c r="C16" s="57">
        <v>61</v>
      </c>
      <c r="D16" s="57">
        <v>6</v>
      </c>
      <c r="E16" s="57">
        <v>15</v>
      </c>
      <c r="F16" s="57">
        <v>8</v>
      </c>
      <c r="G16" s="57">
        <v>2</v>
      </c>
      <c r="H16" s="57">
        <v>15</v>
      </c>
      <c r="I16" s="58">
        <f t="shared" si="2"/>
        <v>163</v>
      </c>
    </row>
    <row r="17" spans="1:9" ht="13.5" customHeight="1">
      <c r="A17" s="49" t="s">
        <v>4</v>
      </c>
      <c r="B17" s="57">
        <v>96</v>
      </c>
      <c r="C17" s="57">
        <v>116</v>
      </c>
      <c r="D17" s="57">
        <v>21</v>
      </c>
      <c r="E17" s="57">
        <v>26</v>
      </c>
      <c r="F17" s="57">
        <v>14</v>
      </c>
      <c r="G17" s="57">
        <v>3</v>
      </c>
      <c r="H17" s="57">
        <v>20</v>
      </c>
      <c r="I17" s="58">
        <f t="shared" si="2"/>
        <v>296</v>
      </c>
    </row>
    <row r="18" spans="1:9" ht="13.5" customHeight="1">
      <c r="A18" s="49" t="s">
        <v>5</v>
      </c>
      <c r="B18" s="57">
        <v>146</v>
      </c>
      <c r="C18" s="57">
        <v>205</v>
      </c>
      <c r="D18" s="57">
        <v>61</v>
      </c>
      <c r="E18" s="57">
        <v>21</v>
      </c>
      <c r="F18" s="57">
        <v>37</v>
      </c>
      <c r="G18" s="57">
        <v>8</v>
      </c>
      <c r="H18" s="57">
        <v>22</v>
      </c>
      <c r="I18" s="58">
        <f t="shared" si="2"/>
        <v>500</v>
      </c>
    </row>
    <row r="19" spans="1:9" ht="13.5" customHeight="1">
      <c r="A19" s="50" t="s">
        <v>6</v>
      </c>
      <c r="B19" s="59">
        <v>78</v>
      </c>
      <c r="C19" s="59">
        <v>59</v>
      </c>
      <c r="D19" s="59">
        <v>13</v>
      </c>
      <c r="E19" s="59">
        <v>13</v>
      </c>
      <c r="F19" s="59">
        <v>15</v>
      </c>
      <c r="G19" s="59">
        <v>2</v>
      </c>
      <c r="H19" s="59">
        <v>9</v>
      </c>
      <c r="I19" s="60">
        <f t="shared" si="2"/>
        <v>189</v>
      </c>
    </row>
    <row r="20" spans="1:9" ht="13.5" customHeight="1">
      <c r="A20" s="51" t="s">
        <v>16</v>
      </c>
      <c r="B20" s="61">
        <f aca="true" t="shared" si="3" ref="B20:H20">SUM(B15:B19)</f>
        <v>419</v>
      </c>
      <c r="C20" s="61">
        <f t="shared" si="3"/>
        <v>476</v>
      </c>
      <c r="D20" s="61">
        <f t="shared" si="3"/>
        <v>108</v>
      </c>
      <c r="E20" s="61">
        <f t="shared" si="3"/>
        <v>84</v>
      </c>
      <c r="F20" s="61">
        <f t="shared" si="3"/>
        <v>82</v>
      </c>
      <c r="G20" s="61">
        <f t="shared" si="3"/>
        <v>16</v>
      </c>
      <c r="H20" s="61">
        <f t="shared" si="3"/>
        <v>72</v>
      </c>
      <c r="I20" s="61">
        <f t="shared" si="2"/>
        <v>1257</v>
      </c>
    </row>
    <row r="22" spans="1:2" ht="13.5" customHeight="1">
      <c r="A22" s="40" t="s">
        <v>71</v>
      </c>
      <c r="B22" s="1" t="s">
        <v>105</v>
      </c>
    </row>
    <row r="23" spans="1:9" ht="13.5" customHeight="1">
      <c r="A23" s="84" t="s">
        <v>17</v>
      </c>
      <c r="B23" s="84" t="s">
        <v>32</v>
      </c>
      <c r="C23" s="84"/>
      <c r="D23" s="84"/>
      <c r="E23" s="84"/>
      <c r="F23" s="84"/>
      <c r="G23" s="84"/>
      <c r="H23" s="84"/>
      <c r="I23" s="84"/>
    </row>
    <row r="24" spans="1:9" ht="51.75" customHeight="1">
      <c r="A24" s="84"/>
      <c r="B24" s="47" t="s">
        <v>27</v>
      </c>
      <c r="C24" s="47" t="s">
        <v>28</v>
      </c>
      <c r="D24" s="47" t="s">
        <v>29</v>
      </c>
      <c r="E24" s="47" t="s">
        <v>83</v>
      </c>
      <c r="F24" s="47" t="s">
        <v>84</v>
      </c>
      <c r="G24" s="39" t="s">
        <v>7</v>
      </c>
      <c r="H24" s="39" t="s">
        <v>85</v>
      </c>
      <c r="I24" s="39" t="s">
        <v>16</v>
      </c>
    </row>
    <row r="25" spans="1:9" ht="13.5" customHeight="1">
      <c r="A25" s="48" t="s">
        <v>2</v>
      </c>
      <c r="B25" s="55">
        <f>SUM(B15,B4)</f>
        <v>240</v>
      </c>
      <c r="C25" s="55">
        <f aca="true" t="shared" si="4" ref="C25:H25">SUM(C15,C4)</f>
        <v>142</v>
      </c>
      <c r="D25" s="55">
        <f t="shared" si="4"/>
        <v>26</v>
      </c>
      <c r="E25" s="55">
        <f t="shared" si="4"/>
        <v>12</v>
      </c>
      <c r="F25" s="55">
        <f t="shared" si="4"/>
        <v>14</v>
      </c>
      <c r="G25" s="55">
        <f t="shared" si="4"/>
        <v>7</v>
      </c>
      <c r="H25" s="55">
        <f t="shared" si="4"/>
        <v>10</v>
      </c>
      <c r="I25" s="56">
        <f aca="true" t="shared" si="5" ref="I25:I30">SUM(B25:H25)</f>
        <v>451</v>
      </c>
    </row>
    <row r="26" spans="1:9" ht="13.5" customHeight="1">
      <c r="A26" s="49" t="s">
        <v>3</v>
      </c>
      <c r="B26" s="57">
        <f>SUM(B16,B5)</f>
        <v>625</v>
      </c>
      <c r="C26" s="57">
        <f>SUM(C16,C5)</f>
        <v>351</v>
      </c>
      <c r="D26" s="57">
        <f>SUM(D16,D5)</f>
        <v>47</v>
      </c>
      <c r="E26" s="57">
        <f>SUM(E16,E5)</f>
        <v>33</v>
      </c>
      <c r="F26" s="57">
        <f>SUM(F16,F5)</f>
        <v>18</v>
      </c>
      <c r="G26" s="57">
        <f>SUM(G16,G5)</f>
        <v>8</v>
      </c>
      <c r="H26" s="57">
        <f>SUM(H16,H5)</f>
        <v>28</v>
      </c>
      <c r="I26" s="58">
        <f t="shared" si="5"/>
        <v>1110</v>
      </c>
    </row>
    <row r="27" spans="1:9" ht="13.5" customHeight="1">
      <c r="A27" s="49" t="s">
        <v>4</v>
      </c>
      <c r="B27" s="57">
        <f>SUM(B17,B6)</f>
        <v>451</v>
      </c>
      <c r="C27" s="57">
        <f>SUM(C17,C6)</f>
        <v>293</v>
      </c>
      <c r="D27" s="57">
        <f>SUM(D17,D6)</f>
        <v>53</v>
      </c>
      <c r="E27" s="57">
        <f>SUM(E17,E6)</f>
        <v>37</v>
      </c>
      <c r="F27" s="57">
        <f>SUM(F17,F6)</f>
        <v>19</v>
      </c>
      <c r="G27" s="57">
        <f>SUM(G17,G6)</f>
        <v>5</v>
      </c>
      <c r="H27" s="57">
        <f>SUM(H17,H6)</f>
        <v>24</v>
      </c>
      <c r="I27" s="58">
        <f t="shared" si="5"/>
        <v>882</v>
      </c>
    </row>
    <row r="28" spans="1:9" ht="13.5" customHeight="1">
      <c r="A28" s="49" t="s">
        <v>5</v>
      </c>
      <c r="B28" s="57">
        <f aca="true" t="shared" si="6" ref="B28:H28">SUM(B18,B7)</f>
        <v>686</v>
      </c>
      <c r="C28" s="57">
        <f t="shared" si="6"/>
        <v>673</v>
      </c>
      <c r="D28" s="57">
        <f t="shared" si="6"/>
        <v>116</v>
      </c>
      <c r="E28" s="57">
        <f t="shared" si="6"/>
        <v>32</v>
      </c>
      <c r="F28" s="57">
        <f t="shared" si="6"/>
        <v>61</v>
      </c>
      <c r="G28" s="57">
        <f t="shared" si="6"/>
        <v>14</v>
      </c>
      <c r="H28" s="57">
        <f t="shared" si="6"/>
        <v>34</v>
      </c>
      <c r="I28" s="58">
        <f t="shared" si="5"/>
        <v>1616</v>
      </c>
    </row>
    <row r="29" spans="1:9" ht="13.5" customHeight="1">
      <c r="A29" s="50" t="s">
        <v>6</v>
      </c>
      <c r="B29" s="59">
        <f aca="true" t="shared" si="7" ref="B29:H29">SUM(B19,B8)</f>
        <v>241</v>
      </c>
      <c r="C29" s="59">
        <f t="shared" si="7"/>
        <v>109</v>
      </c>
      <c r="D29" s="59">
        <f t="shared" si="7"/>
        <v>21</v>
      </c>
      <c r="E29" s="59">
        <f t="shared" si="7"/>
        <v>22</v>
      </c>
      <c r="F29" s="59">
        <f t="shared" si="7"/>
        <v>15</v>
      </c>
      <c r="G29" s="59">
        <f t="shared" si="7"/>
        <v>5</v>
      </c>
      <c r="H29" s="59">
        <f t="shared" si="7"/>
        <v>12</v>
      </c>
      <c r="I29" s="60">
        <f t="shared" si="5"/>
        <v>425</v>
      </c>
    </row>
    <row r="30" spans="1:9" ht="13.5" customHeight="1">
      <c r="A30" s="51" t="s">
        <v>16</v>
      </c>
      <c r="B30" s="61">
        <f aca="true" t="shared" si="8" ref="B30:H30">SUM(B25:B29)</f>
        <v>2243</v>
      </c>
      <c r="C30" s="61">
        <f t="shared" si="8"/>
        <v>1568</v>
      </c>
      <c r="D30" s="61">
        <f t="shared" si="8"/>
        <v>263</v>
      </c>
      <c r="E30" s="61">
        <f t="shared" si="8"/>
        <v>136</v>
      </c>
      <c r="F30" s="61">
        <f t="shared" si="8"/>
        <v>127</v>
      </c>
      <c r="G30" s="61">
        <f t="shared" si="8"/>
        <v>39</v>
      </c>
      <c r="H30" s="61">
        <f t="shared" si="8"/>
        <v>108</v>
      </c>
      <c r="I30" s="61">
        <f t="shared" si="5"/>
        <v>4484</v>
      </c>
    </row>
  </sheetData>
  <mergeCells count="6">
    <mergeCell ref="A23:A24"/>
    <mergeCell ref="B23:I23"/>
    <mergeCell ref="A2:A3"/>
    <mergeCell ref="B2:I2"/>
    <mergeCell ref="A13:A14"/>
    <mergeCell ref="B13:I13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1" customWidth="1"/>
    <col min="2" max="7" width="10.00390625" style="1" customWidth="1"/>
    <col min="8" max="8" width="7.125" style="1" customWidth="1"/>
    <col min="9" max="10" width="6.625" style="1" customWidth="1"/>
    <col min="11" max="16384" width="9.00390625" style="1" customWidth="1"/>
  </cols>
  <sheetData>
    <row r="1" spans="1:2" ht="13.5" customHeight="1">
      <c r="A1" s="40" t="s">
        <v>66</v>
      </c>
      <c r="B1" s="1" t="s">
        <v>105</v>
      </c>
    </row>
    <row r="2" spans="1:7" ht="13.5" customHeight="1">
      <c r="A2" s="86" t="s">
        <v>17</v>
      </c>
      <c r="B2" s="86" t="s">
        <v>43</v>
      </c>
      <c r="C2" s="86"/>
      <c r="D2" s="86"/>
      <c r="E2" s="86"/>
      <c r="F2" s="86"/>
      <c r="G2" s="86"/>
    </row>
    <row r="3" spans="1:13" ht="51.75" customHeight="1">
      <c r="A3" s="86"/>
      <c r="B3" s="13" t="s">
        <v>18</v>
      </c>
      <c r="C3" s="13" t="s">
        <v>19</v>
      </c>
      <c r="D3" s="13" t="s">
        <v>20</v>
      </c>
      <c r="E3" s="13" t="s">
        <v>21</v>
      </c>
      <c r="F3" s="7" t="s">
        <v>1</v>
      </c>
      <c r="G3" s="7" t="s">
        <v>16</v>
      </c>
      <c r="H3" s="8"/>
      <c r="I3" s="8"/>
      <c r="J3" s="8"/>
      <c r="K3" s="8"/>
      <c r="L3" s="8"/>
      <c r="M3" s="8"/>
    </row>
    <row r="4" spans="1:13" ht="13.5" customHeight="1">
      <c r="A4" s="16" t="s">
        <v>2</v>
      </c>
      <c r="B4" s="41">
        <v>63</v>
      </c>
      <c r="C4" s="41">
        <v>149</v>
      </c>
      <c r="D4" s="41">
        <v>7</v>
      </c>
      <c r="E4" s="41">
        <v>88</v>
      </c>
      <c r="F4" s="41">
        <v>35</v>
      </c>
      <c r="G4" s="41">
        <f>SUM(B4:F4)</f>
        <v>342</v>
      </c>
      <c r="H4" s="8"/>
      <c r="I4" s="8"/>
      <c r="J4" s="8"/>
      <c r="K4" s="8"/>
      <c r="L4" s="8"/>
      <c r="M4" s="8"/>
    </row>
    <row r="5" spans="1:13" ht="13.5" customHeight="1">
      <c r="A5" s="18" t="s">
        <v>3</v>
      </c>
      <c r="B5" s="42">
        <v>105</v>
      </c>
      <c r="C5" s="42">
        <v>412</v>
      </c>
      <c r="D5" s="42">
        <v>25</v>
      </c>
      <c r="E5" s="42">
        <v>322</v>
      </c>
      <c r="F5" s="42">
        <v>83</v>
      </c>
      <c r="G5" s="42">
        <f>SUM(B5:F5)</f>
        <v>947</v>
      </c>
      <c r="H5" s="8"/>
      <c r="I5" s="8"/>
      <c r="J5" s="8"/>
      <c r="K5" s="8"/>
      <c r="L5" s="8"/>
      <c r="M5" s="8"/>
    </row>
    <row r="6" spans="1:13" ht="13.5" customHeight="1">
      <c r="A6" s="18" t="s">
        <v>4</v>
      </c>
      <c r="B6" s="42">
        <v>36</v>
      </c>
      <c r="C6" s="42">
        <v>224</v>
      </c>
      <c r="D6" s="42">
        <v>34</v>
      </c>
      <c r="E6" s="42">
        <v>237</v>
      </c>
      <c r="F6" s="42">
        <v>55</v>
      </c>
      <c r="G6" s="42">
        <f>SUM(B6:F6)</f>
        <v>586</v>
      </c>
      <c r="H6" s="8"/>
      <c r="I6" s="8"/>
      <c r="J6" s="8"/>
      <c r="K6" s="8"/>
      <c r="L6" s="8"/>
      <c r="M6" s="8"/>
    </row>
    <row r="7" spans="1:13" ht="13.5" customHeight="1">
      <c r="A7" s="18" t="s">
        <v>5</v>
      </c>
      <c r="B7" s="42">
        <v>72</v>
      </c>
      <c r="C7" s="42">
        <v>422</v>
      </c>
      <c r="D7" s="42">
        <v>69</v>
      </c>
      <c r="E7" s="42">
        <v>456</v>
      </c>
      <c r="F7" s="42">
        <v>97</v>
      </c>
      <c r="G7" s="42">
        <f>SUM(B7:F7)</f>
        <v>1116</v>
      </c>
      <c r="H7" s="8"/>
      <c r="I7" s="8"/>
      <c r="J7" s="8"/>
      <c r="K7" s="8"/>
      <c r="L7" s="8"/>
      <c r="M7" s="8"/>
    </row>
    <row r="8" spans="1:13" ht="13.5" customHeight="1">
      <c r="A8" s="20" t="s">
        <v>6</v>
      </c>
      <c r="B8" s="43">
        <v>44</v>
      </c>
      <c r="C8" s="43">
        <v>105</v>
      </c>
      <c r="D8" s="43">
        <v>4</v>
      </c>
      <c r="E8" s="43">
        <v>56</v>
      </c>
      <c r="F8" s="43">
        <v>27</v>
      </c>
      <c r="G8" s="43">
        <f>SUM(B8:F8)</f>
        <v>236</v>
      </c>
      <c r="H8" s="8"/>
      <c r="I8" s="8"/>
      <c r="J8" s="8"/>
      <c r="K8" s="8"/>
      <c r="L8" s="8"/>
      <c r="M8" s="8"/>
    </row>
    <row r="9" spans="1:13" ht="13.5" customHeight="1">
      <c r="A9" s="23" t="s">
        <v>16</v>
      </c>
      <c r="B9" s="15">
        <f aca="true" t="shared" si="0" ref="B9:G9">SUM(B4:B8)</f>
        <v>320</v>
      </c>
      <c r="C9" s="15">
        <f t="shared" si="0"/>
        <v>1312</v>
      </c>
      <c r="D9" s="15">
        <f t="shared" si="0"/>
        <v>139</v>
      </c>
      <c r="E9" s="15">
        <f t="shared" si="0"/>
        <v>1159</v>
      </c>
      <c r="F9" s="15">
        <f t="shared" si="0"/>
        <v>297</v>
      </c>
      <c r="G9" s="15">
        <f t="shared" si="0"/>
        <v>3227</v>
      </c>
      <c r="H9" s="8"/>
      <c r="I9" s="8"/>
      <c r="J9" s="8"/>
      <c r="K9" s="8"/>
      <c r="L9" s="8"/>
      <c r="M9" s="8"/>
    </row>
    <row r="10" spans="1:13" ht="13.5" customHeight="1">
      <c r="A10" s="24"/>
      <c r="B10" s="25"/>
      <c r="C10" s="25"/>
      <c r="D10" s="25"/>
      <c r="E10" s="25"/>
      <c r="F10" s="25"/>
      <c r="G10" s="25"/>
      <c r="H10" s="25"/>
      <c r="I10" s="8"/>
      <c r="J10" s="8"/>
      <c r="K10" s="8"/>
      <c r="L10" s="8"/>
      <c r="M10" s="8"/>
    </row>
    <row r="11" spans="1:13" ht="13.5" customHeight="1">
      <c r="A11" s="40" t="s">
        <v>67</v>
      </c>
      <c r="B11" s="26"/>
      <c r="C11" s="26"/>
      <c r="D11" s="26"/>
      <c r="E11" s="26"/>
      <c r="F11" s="26"/>
      <c r="G11" s="26"/>
      <c r="H11" s="25"/>
      <c r="I11" s="8"/>
      <c r="J11" s="8"/>
      <c r="K11" s="8"/>
      <c r="L11" s="8"/>
      <c r="M11" s="8"/>
    </row>
    <row r="12" spans="1:13" ht="13.5" customHeight="1">
      <c r="A12" s="40" t="s">
        <v>105</v>
      </c>
      <c r="B12" s="26"/>
      <c r="C12" s="26"/>
      <c r="D12" s="26"/>
      <c r="E12" s="26"/>
      <c r="F12" s="26"/>
      <c r="G12" s="26"/>
      <c r="H12" s="25"/>
      <c r="I12" s="8"/>
      <c r="J12" s="8"/>
      <c r="K12" s="8"/>
      <c r="L12" s="8"/>
      <c r="M12" s="8"/>
    </row>
    <row r="13" spans="1:13" ht="13.5" customHeight="1">
      <c r="A13" s="84" t="s">
        <v>17</v>
      </c>
      <c r="B13" s="84" t="s">
        <v>43</v>
      </c>
      <c r="C13" s="84"/>
      <c r="D13" s="84"/>
      <c r="E13" s="84"/>
      <c r="F13" s="84"/>
      <c r="G13" s="84"/>
      <c r="H13" s="25"/>
      <c r="I13" s="8"/>
      <c r="J13" s="8"/>
      <c r="K13" s="8"/>
      <c r="L13" s="8"/>
      <c r="M13" s="8"/>
    </row>
    <row r="14" spans="1:13" ht="51.75" customHeight="1">
      <c r="A14" s="84"/>
      <c r="B14" s="47" t="s">
        <v>18</v>
      </c>
      <c r="C14" s="47" t="s">
        <v>19</v>
      </c>
      <c r="D14" s="47" t="s">
        <v>20</v>
      </c>
      <c r="E14" s="47" t="s">
        <v>21</v>
      </c>
      <c r="F14" s="39" t="s">
        <v>1</v>
      </c>
      <c r="G14" s="39" t="s">
        <v>16</v>
      </c>
      <c r="H14" s="25"/>
      <c r="I14" s="8"/>
      <c r="J14" s="8"/>
      <c r="K14" s="8"/>
      <c r="L14" s="8"/>
      <c r="M14" s="8"/>
    </row>
    <row r="15" spans="1:13" ht="13.5" customHeight="1">
      <c r="A15" s="48" t="s">
        <v>2</v>
      </c>
      <c r="B15" s="55">
        <v>19</v>
      </c>
      <c r="C15" s="55">
        <v>32</v>
      </c>
      <c r="D15" s="55">
        <v>3</v>
      </c>
      <c r="E15" s="55">
        <v>50</v>
      </c>
      <c r="F15" s="55">
        <v>5</v>
      </c>
      <c r="G15" s="55">
        <f>SUM(B15:F15)</f>
        <v>109</v>
      </c>
      <c r="H15" s="25"/>
      <c r="I15" s="8"/>
      <c r="J15" s="8"/>
      <c r="K15" s="8"/>
      <c r="L15" s="8"/>
      <c r="M15" s="8"/>
    </row>
    <row r="16" spans="1:13" ht="13.5" customHeight="1">
      <c r="A16" s="49" t="s">
        <v>3</v>
      </c>
      <c r="B16" s="57">
        <v>23</v>
      </c>
      <c r="C16" s="57">
        <v>45</v>
      </c>
      <c r="D16" s="57">
        <v>4</v>
      </c>
      <c r="E16" s="57">
        <v>82</v>
      </c>
      <c r="F16" s="57">
        <v>9</v>
      </c>
      <c r="G16" s="57">
        <f>SUM(B16:F16)</f>
        <v>163</v>
      </c>
      <c r="H16" s="25"/>
      <c r="I16" s="8"/>
      <c r="J16" s="8"/>
      <c r="K16" s="8"/>
      <c r="L16" s="8"/>
      <c r="M16" s="8"/>
    </row>
    <row r="17" spans="1:13" ht="13.5" customHeight="1">
      <c r="A17" s="49" t="s">
        <v>4</v>
      </c>
      <c r="B17" s="57">
        <v>29</v>
      </c>
      <c r="C17" s="57">
        <v>76</v>
      </c>
      <c r="D17" s="57">
        <v>10</v>
      </c>
      <c r="E17" s="57">
        <v>163</v>
      </c>
      <c r="F17" s="57">
        <v>18</v>
      </c>
      <c r="G17" s="57">
        <f>SUM(B17:F17)</f>
        <v>296</v>
      </c>
      <c r="H17" s="25"/>
      <c r="I17" s="8"/>
      <c r="J17" s="8"/>
      <c r="K17" s="8"/>
      <c r="L17" s="8"/>
      <c r="M17" s="8"/>
    </row>
    <row r="18" spans="1:13" ht="13.5" customHeight="1">
      <c r="A18" s="49" t="s">
        <v>5</v>
      </c>
      <c r="B18" s="57">
        <v>27</v>
      </c>
      <c r="C18" s="57">
        <v>145</v>
      </c>
      <c r="D18" s="57">
        <v>46</v>
      </c>
      <c r="E18" s="57">
        <v>255</v>
      </c>
      <c r="F18" s="57">
        <v>27</v>
      </c>
      <c r="G18" s="57">
        <f>SUM(B18:F18)</f>
        <v>500</v>
      </c>
      <c r="H18" s="25"/>
      <c r="I18" s="8"/>
      <c r="J18" s="8"/>
      <c r="K18" s="8"/>
      <c r="L18" s="8"/>
      <c r="M18" s="8"/>
    </row>
    <row r="19" spans="1:13" ht="13.5" customHeight="1">
      <c r="A19" s="50" t="s">
        <v>6</v>
      </c>
      <c r="B19" s="59">
        <v>24</v>
      </c>
      <c r="C19" s="59">
        <v>51</v>
      </c>
      <c r="D19" s="59">
        <v>10</v>
      </c>
      <c r="E19" s="59">
        <v>88</v>
      </c>
      <c r="F19" s="59">
        <v>16</v>
      </c>
      <c r="G19" s="59">
        <f>SUM(B19:F19)</f>
        <v>189</v>
      </c>
      <c r="H19" s="25"/>
      <c r="I19" s="8"/>
      <c r="J19" s="8"/>
      <c r="K19" s="8"/>
      <c r="L19" s="8"/>
      <c r="M19" s="8"/>
    </row>
    <row r="20" spans="1:13" ht="13.5" customHeight="1">
      <c r="A20" s="62" t="s">
        <v>16</v>
      </c>
      <c r="B20" s="63">
        <f aca="true" t="shared" si="1" ref="B20:G20">SUM(B15:B19)</f>
        <v>122</v>
      </c>
      <c r="C20" s="63">
        <f t="shared" si="1"/>
        <v>349</v>
      </c>
      <c r="D20" s="63">
        <f t="shared" si="1"/>
        <v>73</v>
      </c>
      <c r="E20" s="63">
        <f t="shared" si="1"/>
        <v>638</v>
      </c>
      <c r="F20" s="63">
        <f t="shared" si="1"/>
        <v>75</v>
      </c>
      <c r="G20" s="63">
        <f t="shared" si="1"/>
        <v>1257</v>
      </c>
      <c r="H20" s="25"/>
      <c r="I20" s="8"/>
      <c r="J20" s="8"/>
      <c r="K20" s="8"/>
      <c r="L20" s="8"/>
      <c r="M20" s="8"/>
    </row>
    <row r="21" spans="1:13" ht="13.5" customHeight="1">
      <c r="A21" s="24"/>
      <c r="B21" s="25"/>
      <c r="C21" s="25"/>
      <c r="D21" s="25"/>
      <c r="E21" s="25"/>
      <c r="F21" s="25"/>
      <c r="G21" s="25"/>
      <c r="H21" s="25"/>
      <c r="I21" s="8"/>
      <c r="J21" s="8"/>
      <c r="K21" s="8"/>
      <c r="L21" s="8"/>
      <c r="M21" s="8"/>
    </row>
    <row r="22" spans="1:13" ht="13.5" customHeight="1">
      <c r="A22" s="40" t="s">
        <v>71</v>
      </c>
      <c r="B22" s="8" t="s">
        <v>105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3.5" customHeight="1">
      <c r="A23" s="84" t="s">
        <v>17</v>
      </c>
      <c r="B23" s="84" t="s">
        <v>43</v>
      </c>
      <c r="C23" s="84"/>
      <c r="D23" s="84"/>
      <c r="E23" s="84"/>
      <c r="F23" s="84"/>
      <c r="G23" s="84"/>
      <c r="H23" s="8"/>
      <c r="I23" s="8"/>
      <c r="J23" s="8"/>
      <c r="K23" s="8"/>
      <c r="L23" s="8"/>
      <c r="M23" s="8"/>
    </row>
    <row r="24" spans="1:13" ht="51.75" customHeight="1">
      <c r="A24" s="84"/>
      <c r="B24" s="47" t="s">
        <v>18</v>
      </c>
      <c r="C24" s="47" t="s">
        <v>19</v>
      </c>
      <c r="D24" s="47" t="s">
        <v>20</v>
      </c>
      <c r="E24" s="47" t="s">
        <v>21</v>
      </c>
      <c r="F24" s="39" t="s">
        <v>1</v>
      </c>
      <c r="G24" s="39" t="s">
        <v>16</v>
      </c>
      <c r="H24" s="8"/>
      <c r="I24" s="8"/>
      <c r="J24" s="8"/>
      <c r="K24" s="8"/>
      <c r="L24" s="8"/>
      <c r="M24" s="8"/>
    </row>
    <row r="25" spans="1:7" ht="13.5" customHeight="1">
      <c r="A25" s="48" t="s">
        <v>2</v>
      </c>
      <c r="B25" s="55">
        <f>SUM(B15,B4)</f>
        <v>82</v>
      </c>
      <c r="C25" s="55">
        <f>SUM(C15,C4)</f>
        <v>181</v>
      </c>
      <c r="D25" s="55">
        <f>SUM(D15,D4)</f>
        <v>10</v>
      </c>
      <c r="E25" s="55">
        <f>SUM(E15,E4)</f>
        <v>138</v>
      </c>
      <c r="F25" s="55">
        <f>SUM(F15,F4)</f>
        <v>40</v>
      </c>
      <c r="G25" s="55">
        <f>SUM(B25:F25)</f>
        <v>451</v>
      </c>
    </row>
    <row r="26" spans="1:7" ht="13.5" customHeight="1">
      <c r="A26" s="49" t="s">
        <v>3</v>
      </c>
      <c r="B26" s="57">
        <f>SUM(B16,B5)</f>
        <v>128</v>
      </c>
      <c r="C26" s="57">
        <f>SUM(C16,C5)</f>
        <v>457</v>
      </c>
      <c r="D26" s="57">
        <f>SUM(D16,D5)</f>
        <v>29</v>
      </c>
      <c r="E26" s="57">
        <f>SUM(E16,E5)</f>
        <v>404</v>
      </c>
      <c r="F26" s="57">
        <f>SUM(F16,F5)</f>
        <v>92</v>
      </c>
      <c r="G26" s="57">
        <f>SUM(B26:F26)</f>
        <v>1110</v>
      </c>
    </row>
    <row r="27" spans="1:7" ht="13.5" customHeight="1">
      <c r="A27" s="49" t="s">
        <v>4</v>
      </c>
      <c r="B27" s="57">
        <f>SUM(B17,B6)</f>
        <v>65</v>
      </c>
      <c r="C27" s="57">
        <f>SUM(C17,C6)</f>
        <v>300</v>
      </c>
      <c r="D27" s="57">
        <f>SUM(D17,D6)</f>
        <v>44</v>
      </c>
      <c r="E27" s="57">
        <f>SUM(E17,E6)</f>
        <v>400</v>
      </c>
      <c r="F27" s="57">
        <f>SUM(F17,F6)</f>
        <v>73</v>
      </c>
      <c r="G27" s="57">
        <f>SUM(B27:F27)</f>
        <v>882</v>
      </c>
    </row>
    <row r="28" spans="1:7" ht="13.5" customHeight="1">
      <c r="A28" s="49" t="s">
        <v>5</v>
      </c>
      <c r="B28" s="57">
        <f>SUM(B18,B7)</f>
        <v>99</v>
      </c>
      <c r="C28" s="57">
        <f>SUM(C18,C7)</f>
        <v>567</v>
      </c>
      <c r="D28" s="57">
        <f>SUM(D18,D7)</f>
        <v>115</v>
      </c>
      <c r="E28" s="57">
        <f>SUM(E18,E7)</f>
        <v>711</v>
      </c>
      <c r="F28" s="57">
        <f>SUM(F18,F7)</f>
        <v>124</v>
      </c>
      <c r="G28" s="57">
        <f>SUM(B28:F28)</f>
        <v>1616</v>
      </c>
    </row>
    <row r="29" spans="1:7" ht="13.5" customHeight="1">
      <c r="A29" s="50" t="s">
        <v>6</v>
      </c>
      <c r="B29" s="59">
        <f>SUM(B19,B8)</f>
        <v>68</v>
      </c>
      <c r="C29" s="59">
        <f>SUM(C19,C8)</f>
        <v>156</v>
      </c>
      <c r="D29" s="59">
        <f>SUM(D19,D8)</f>
        <v>14</v>
      </c>
      <c r="E29" s="59">
        <f>SUM(E19,E8)</f>
        <v>144</v>
      </c>
      <c r="F29" s="59">
        <f>SUM(F19,F8)</f>
        <v>43</v>
      </c>
      <c r="G29" s="59">
        <f>SUM(B29:F29)</f>
        <v>425</v>
      </c>
    </row>
    <row r="30" spans="1:7" ht="13.5" customHeight="1">
      <c r="A30" s="62" t="s">
        <v>16</v>
      </c>
      <c r="B30" s="63">
        <f aca="true" t="shared" si="2" ref="B30:G30">SUM(B25:B29)</f>
        <v>442</v>
      </c>
      <c r="C30" s="63">
        <f t="shared" si="2"/>
        <v>1661</v>
      </c>
      <c r="D30" s="63">
        <f t="shared" si="2"/>
        <v>212</v>
      </c>
      <c r="E30" s="63">
        <f t="shared" si="2"/>
        <v>1797</v>
      </c>
      <c r="F30" s="63">
        <f t="shared" si="2"/>
        <v>372</v>
      </c>
      <c r="G30" s="63">
        <f t="shared" si="2"/>
        <v>4484</v>
      </c>
    </row>
  </sheetData>
  <mergeCells count="6">
    <mergeCell ref="A23:A24"/>
    <mergeCell ref="B23:G23"/>
    <mergeCell ref="A2:A3"/>
    <mergeCell ref="B2:G2"/>
    <mergeCell ref="A13:A14"/>
    <mergeCell ref="B13:G13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1" sqref="A1:A3"/>
    </sheetView>
  </sheetViews>
  <sheetFormatPr defaultColWidth="9.00390625" defaultRowHeight="13.5" customHeight="1"/>
  <cols>
    <col min="1" max="1" width="17.375" style="1" customWidth="1"/>
    <col min="2" max="7" width="10.125" style="1" customWidth="1"/>
    <col min="8" max="8" width="7.125" style="1" customWidth="1"/>
    <col min="9" max="10" width="6.625" style="1" customWidth="1"/>
    <col min="11" max="16384" width="9.00390625" style="1" customWidth="1"/>
  </cols>
  <sheetData>
    <row r="1" spans="1:2" ht="13.5" customHeight="1">
      <c r="A1" s="40" t="s">
        <v>66</v>
      </c>
      <c r="B1" s="1" t="s">
        <v>105</v>
      </c>
    </row>
    <row r="2" spans="1:7" ht="13.5" customHeight="1">
      <c r="A2" s="83" t="s">
        <v>17</v>
      </c>
      <c r="B2" s="83" t="s">
        <v>46</v>
      </c>
      <c r="C2" s="83"/>
      <c r="D2" s="83"/>
      <c r="E2" s="83"/>
      <c r="F2" s="83"/>
      <c r="G2" s="83"/>
    </row>
    <row r="3" spans="1:13" ht="26.25" customHeight="1">
      <c r="A3" s="83"/>
      <c r="B3" s="3" t="s">
        <v>8</v>
      </c>
      <c r="C3" s="3" t="s">
        <v>9</v>
      </c>
      <c r="D3" s="3" t="s">
        <v>10</v>
      </c>
      <c r="E3" s="22" t="s">
        <v>30</v>
      </c>
      <c r="F3" s="3" t="s">
        <v>1</v>
      </c>
      <c r="G3" s="3" t="s">
        <v>16</v>
      </c>
      <c r="H3" s="8"/>
      <c r="I3" s="8"/>
      <c r="J3" s="8"/>
      <c r="K3" s="8"/>
      <c r="L3" s="8"/>
      <c r="M3" s="8"/>
    </row>
    <row r="4" spans="1:13" ht="13.5" customHeight="1">
      <c r="A4" s="4" t="s">
        <v>2</v>
      </c>
      <c r="B4" s="44">
        <v>59</v>
      </c>
      <c r="C4" s="44">
        <v>165</v>
      </c>
      <c r="D4" s="44">
        <v>78</v>
      </c>
      <c r="E4" s="44">
        <v>13</v>
      </c>
      <c r="F4" s="44">
        <v>27</v>
      </c>
      <c r="G4" s="9">
        <f aca="true" t="shared" si="0" ref="G4:G9">SUM(B4:F4)</f>
        <v>342</v>
      </c>
      <c r="H4" s="8"/>
      <c r="I4" s="8"/>
      <c r="J4" s="8"/>
      <c r="K4" s="8"/>
      <c r="L4" s="8"/>
      <c r="M4" s="8"/>
    </row>
    <row r="5" spans="1:13" ht="13.5" customHeight="1">
      <c r="A5" s="5" t="s">
        <v>3</v>
      </c>
      <c r="B5" s="45">
        <v>160</v>
      </c>
      <c r="C5" s="45">
        <v>464</v>
      </c>
      <c r="D5" s="45">
        <v>195</v>
      </c>
      <c r="E5" s="45">
        <v>25</v>
      </c>
      <c r="F5" s="45">
        <v>103</v>
      </c>
      <c r="G5" s="10">
        <f t="shared" si="0"/>
        <v>947</v>
      </c>
      <c r="H5" s="8"/>
      <c r="I5" s="8"/>
      <c r="J5" s="8"/>
      <c r="K5" s="8"/>
      <c r="L5" s="8"/>
      <c r="M5" s="8"/>
    </row>
    <row r="6" spans="1:13" ht="13.5" customHeight="1">
      <c r="A6" s="5" t="s">
        <v>4</v>
      </c>
      <c r="B6" s="45">
        <v>78</v>
      </c>
      <c r="C6" s="45">
        <v>278</v>
      </c>
      <c r="D6" s="45">
        <v>132</v>
      </c>
      <c r="E6" s="45">
        <v>23</v>
      </c>
      <c r="F6" s="45">
        <v>75</v>
      </c>
      <c r="G6" s="10">
        <f t="shared" si="0"/>
        <v>586</v>
      </c>
      <c r="H6" s="8"/>
      <c r="I6" s="8"/>
      <c r="J6" s="8"/>
      <c r="K6" s="8"/>
      <c r="L6" s="8"/>
      <c r="M6" s="8"/>
    </row>
    <row r="7" spans="1:13" ht="13.5" customHeight="1">
      <c r="A7" s="5" t="s">
        <v>5</v>
      </c>
      <c r="B7" s="45">
        <v>203</v>
      </c>
      <c r="C7" s="45">
        <v>507</v>
      </c>
      <c r="D7" s="45">
        <v>224</v>
      </c>
      <c r="E7" s="45">
        <v>61</v>
      </c>
      <c r="F7" s="45">
        <v>121</v>
      </c>
      <c r="G7" s="10">
        <f t="shared" si="0"/>
        <v>1116</v>
      </c>
      <c r="H7" s="8"/>
      <c r="I7" s="8"/>
      <c r="J7" s="8"/>
      <c r="K7" s="8"/>
      <c r="L7" s="8"/>
      <c r="M7" s="8"/>
    </row>
    <row r="8" spans="1:13" ht="13.5" customHeight="1">
      <c r="A8" s="6" t="s">
        <v>6</v>
      </c>
      <c r="B8" s="46">
        <v>53</v>
      </c>
      <c r="C8" s="46">
        <v>97</v>
      </c>
      <c r="D8" s="46">
        <v>55</v>
      </c>
      <c r="E8" s="46">
        <v>11</v>
      </c>
      <c r="F8" s="46">
        <v>20</v>
      </c>
      <c r="G8" s="11">
        <f t="shared" si="0"/>
        <v>236</v>
      </c>
      <c r="H8" s="8"/>
      <c r="I8" s="8"/>
      <c r="J8" s="8"/>
      <c r="K8" s="8"/>
      <c r="L8" s="8"/>
      <c r="M8" s="8"/>
    </row>
    <row r="9" spans="1:13" ht="13.5" customHeight="1">
      <c r="A9" s="2" t="s">
        <v>16</v>
      </c>
      <c r="B9" s="12">
        <f>SUM(B4:B8)</f>
        <v>553</v>
      </c>
      <c r="C9" s="12">
        <f>SUM(C4:C8)</f>
        <v>1511</v>
      </c>
      <c r="D9" s="12">
        <f>SUM(D4:D8)</f>
        <v>684</v>
      </c>
      <c r="E9" s="12">
        <f>SUM(E4:E8)</f>
        <v>133</v>
      </c>
      <c r="F9" s="12">
        <f>SUM(F4:F8)</f>
        <v>346</v>
      </c>
      <c r="G9" s="12">
        <f t="shared" si="0"/>
        <v>3227</v>
      </c>
      <c r="H9" s="8"/>
      <c r="I9" s="8"/>
      <c r="J9" s="8"/>
      <c r="K9" s="8"/>
      <c r="L9" s="8"/>
      <c r="M9" s="8"/>
    </row>
    <row r="10" spans="2:13" ht="13.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2:13" ht="13.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2:13" ht="13.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2:13" ht="13.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2:13" ht="13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2:13" ht="13.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2:13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2:13" ht="13.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2:13" ht="13.5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2:13" ht="13.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2:13" ht="13.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2:13" ht="13.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2:13" ht="13.5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2:13" ht="13.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</sheetData>
  <mergeCells count="2">
    <mergeCell ref="A2:A3"/>
    <mergeCell ref="B2:G2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7.375" style="1" customWidth="1"/>
    <col min="2" max="5" width="5.875" style="1" customWidth="1"/>
    <col min="6" max="8" width="6.50390625" style="1" customWidth="1"/>
    <col min="9" max="10" width="7.25390625" style="1" customWidth="1"/>
    <col min="11" max="11" width="5.875" style="1" customWidth="1"/>
    <col min="12" max="16384" width="9.00390625" style="1" customWidth="1"/>
  </cols>
  <sheetData>
    <row r="1" spans="1:2" ht="13.5" customHeight="1">
      <c r="A1" s="40" t="s">
        <v>66</v>
      </c>
      <c r="B1" s="1" t="s">
        <v>105</v>
      </c>
    </row>
    <row r="2" spans="1:11" ht="13.5" customHeight="1">
      <c r="A2" s="83" t="s">
        <v>44</v>
      </c>
      <c r="B2" s="87" t="s">
        <v>45</v>
      </c>
      <c r="C2" s="88"/>
      <c r="D2" s="88"/>
      <c r="E2" s="88"/>
      <c r="F2" s="88"/>
      <c r="G2" s="88"/>
      <c r="H2" s="88"/>
      <c r="I2" s="88"/>
      <c r="J2" s="88"/>
      <c r="K2" s="89"/>
    </row>
    <row r="3" spans="1:13" ht="42" customHeight="1">
      <c r="A3" s="83"/>
      <c r="B3" s="22" t="s">
        <v>22</v>
      </c>
      <c r="C3" s="22" t="s">
        <v>23</v>
      </c>
      <c r="D3" s="22" t="s">
        <v>24</v>
      </c>
      <c r="E3" s="3" t="s">
        <v>11</v>
      </c>
      <c r="F3" s="3" t="s">
        <v>12</v>
      </c>
      <c r="G3" s="22" t="s">
        <v>25</v>
      </c>
      <c r="H3" s="22" t="s">
        <v>26</v>
      </c>
      <c r="I3" s="3" t="s">
        <v>13</v>
      </c>
      <c r="J3" s="3" t="s">
        <v>14</v>
      </c>
      <c r="K3" s="3" t="s">
        <v>16</v>
      </c>
      <c r="L3" s="8"/>
      <c r="M3" s="8"/>
    </row>
    <row r="4" spans="1:13" ht="13.5" customHeight="1">
      <c r="A4" s="4" t="s">
        <v>2</v>
      </c>
      <c r="B4" s="64">
        <v>41</v>
      </c>
      <c r="C4" s="64">
        <v>72</v>
      </c>
      <c r="D4" s="64">
        <v>39</v>
      </c>
      <c r="E4" s="64">
        <v>77</v>
      </c>
      <c r="F4" s="64">
        <v>35</v>
      </c>
      <c r="G4" s="64">
        <v>21</v>
      </c>
      <c r="H4" s="64">
        <v>15</v>
      </c>
      <c r="I4" s="64">
        <v>29</v>
      </c>
      <c r="J4" s="64">
        <v>13</v>
      </c>
      <c r="K4" s="9">
        <f>SUM(B4:J4)</f>
        <v>342</v>
      </c>
      <c r="L4" s="8"/>
      <c r="M4" s="8"/>
    </row>
    <row r="5" spans="1:13" ht="13.5" customHeight="1">
      <c r="A5" s="5" t="s">
        <v>3</v>
      </c>
      <c r="B5" s="65">
        <v>100</v>
      </c>
      <c r="C5" s="65">
        <v>182</v>
      </c>
      <c r="D5" s="65">
        <v>141</v>
      </c>
      <c r="E5" s="65">
        <v>244</v>
      </c>
      <c r="F5" s="65">
        <v>82</v>
      </c>
      <c r="G5" s="65">
        <v>35</v>
      </c>
      <c r="H5" s="65">
        <v>60</v>
      </c>
      <c r="I5" s="65">
        <v>64</v>
      </c>
      <c r="J5" s="65">
        <v>39</v>
      </c>
      <c r="K5" s="10">
        <f>SUM(B5:J5)</f>
        <v>947</v>
      </c>
      <c r="L5" s="8"/>
      <c r="M5" s="8"/>
    </row>
    <row r="6" spans="1:13" ht="13.5" customHeight="1">
      <c r="A6" s="5" t="s">
        <v>4</v>
      </c>
      <c r="B6" s="65">
        <v>60</v>
      </c>
      <c r="C6" s="65">
        <v>123</v>
      </c>
      <c r="D6" s="65">
        <v>74</v>
      </c>
      <c r="E6" s="65">
        <v>170</v>
      </c>
      <c r="F6" s="65">
        <v>54</v>
      </c>
      <c r="G6" s="65">
        <v>18</v>
      </c>
      <c r="H6" s="65">
        <v>39</v>
      </c>
      <c r="I6" s="65">
        <v>26</v>
      </c>
      <c r="J6" s="65">
        <v>22</v>
      </c>
      <c r="K6" s="10">
        <f>SUM(B6:J6)</f>
        <v>586</v>
      </c>
      <c r="L6" s="8"/>
      <c r="M6" s="8"/>
    </row>
    <row r="7" spans="1:13" ht="13.5" customHeight="1">
      <c r="A7" s="5" t="s">
        <v>5</v>
      </c>
      <c r="B7" s="65">
        <v>100</v>
      </c>
      <c r="C7" s="65">
        <v>208</v>
      </c>
      <c r="D7" s="65">
        <v>160</v>
      </c>
      <c r="E7" s="65">
        <v>326</v>
      </c>
      <c r="F7" s="65">
        <v>94</v>
      </c>
      <c r="G7" s="65">
        <v>55</v>
      </c>
      <c r="H7" s="65">
        <v>95</v>
      </c>
      <c r="I7" s="65">
        <v>42</v>
      </c>
      <c r="J7" s="65">
        <v>36</v>
      </c>
      <c r="K7" s="10">
        <f>SUM(B7:J7)</f>
        <v>1116</v>
      </c>
      <c r="L7" s="8"/>
      <c r="M7" s="8"/>
    </row>
    <row r="8" spans="1:13" ht="13.5" customHeight="1">
      <c r="A8" s="6" t="s">
        <v>6</v>
      </c>
      <c r="B8" s="66">
        <v>23</v>
      </c>
      <c r="C8" s="66">
        <v>70</v>
      </c>
      <c r="D8" s="66">
        <v>32</v>
      </c>
      <c r="E8" s="66">
        <v>40</v>
      </c>
      <c r="F8" s="66">
        <v>27</v>
      </c>
      <c r="G8" s="66">
        <v>10</v>
      </c>
      <c r="H8" s="66">
        <v>17</v>
      </c>
      <c r="I8" s="66">
        <v>13</v>
      </c>
      <c r="J8" s="66">
        <v>4</v>
      </c>
      <c r="K8" s="11">
        <f>SUM(B8:J8)</f>
        <v>236</v>
      </c>
      <c r="L8" s="8"/>
      <c r="M8" s="8"/>
    </row>
    <row r="9" spans="1:13" ht="13.5" customHeight="1">
      <c r="A9" s="2" t="s">
        <v>16</v>
      </c>
      <c r="B9" s="12">
        <f>SUM(B4:B8)</f>
        <v>324</v>
      </c>
      <c r="C9" s="12">
        <f aca="true" t="shared" si="0" ref="C9:K9">SUM(C4:C8)</f>
        <v>655</v>
      </c>
      <c r="D9" s="12">
        <f t="shared" si="0"/>
        <v>446</v>
      </c>
      <c r="E9" s="12">
        <f t="shared" si="0"/>
        <v>857</v>
      </c>
      <c r="F9" s="12">
        <f t="shared" si="0"/>
        <v>292</v>
      </c>
      <c r="G9" s="12">
        <f t="shared" si="0"/>
        <v>139</v>
      </c>
      <c r="H9" s="12">
        <f t="shared" si="0"/>
        <v>226</v>
      </c>
      <c r="I9" s="12">
        <f t="shared" si="0"/>
        <v>174</v>
      </c>
      <c r="J9" s="12">
        <f t="shared" si="0"/>
        <v>114</v>
      </c>
      <c r="K9" s="12">
        <f t="shared" si="0"/>
        <v>3227</v>
      </c>
      <c r="L9" s="8"/>
      <c r="M9" s="8"/>
    </row>
    <row r="10" spans="2:13" ht="13.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3.5" customHeight="1">
      <c r="A11" s="40" t="s">
        <v>67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3.5" customHeight="1">
      <c r="A12" s="40" t="s">
        <v>105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3.5" customHeight="1">
      <c r="A13" s="83" t="s">
        <v>82</v>
      </c>
      <c r="B13" s="83" t="s">
        <v>45</v>
      </c>
      <c r="C13" s="83"/>
      <c r="D13" s="83"/>
      <c r="E13" s="83"/>
      <c r="F13" s="83"/>
      <c r="G13" s="83"/>
      <c r="H13" s="83"/>
      <c r="I13" s="83"/>
      <c r="J13" s="83"/>
      <c r="K13" s="83"/>
      <c r="L13" s="8"/>
      <c r="M13" s="8"/>
    </row>
    <row r="14" spans="1:13" ht="42" customHeight="1">
      <c r="A14" s="83"/>
      <c r="B14" s="22" t="s">
        <v>22</v>
      </c>
      <c r="C14" s="22" t="s">
        <v>23</v>
      </c>
      <c r="D14" s="22" t="s">
        <v>24</v>
      </c>
      <c r="E14" s="3" t="s">
        <v>11</v>
      </c>
      <c r="F14" s="3" t="s">
        <v>12</v>
      </c>
      <c r="G14" s="22" t="s">
        <v>25</v>
      </c>
      <c r="H14" s="22" t="s">
        <v>26</v>
      </c>
      <c r="I14" s="3" t="s">
        <v>13</v>
      </c>
      <c r="J14" s="3" t="s">
        <v>14</v>
      </c>
      <c r="K14" s="3" t="s">
        <v>16</v>
      </c>
      <c r="L14" s="8"/>
      <c r="M14" s="8"/>
    </row>
    <row r="15" spans="1:13" ht="13.5" customHeight="1">
      <c r="A15" s="4" t="s">
        <v>2</v>
      </c>
      <c r="B15" s="52">
        <v>6</v>
      </c>
      <c r="C15" s="52">
        <v>20</v>
      </c>
      <c r="D15" s="52">
        <v>13</v>
      </c>
      <c r="E15" s="52">
        <v>24</v>
      </c>
      <c r="F15" s="52">
        <v>14</v>
      </c>
      <c r="G15" s="52">
        <v>3</v>
      </c>
      <c r="H15" s="52">
        <v>11</v>
      </c>
      <c r="I15" s="52">
        <v>13</v>
      </c>
      <c r="J15" s="52">
        <v>5</v>
      </c>
      <c r="K15" s="28">
        <f>SUM(B15:J15)</f>
        <v>109</v>
      </c>
      <c r="L15" s="8"/>
      <c r="M15" s="8"/>
    </row>
    <row r="16" spans="1:13" ht="13.5" customHeight="1">
      <c r="A16" s="5" t="s">
        <v>3</v>
      </c>
      <c r="B16" s="53">
        <v>8</v>
      </c>
      <c r="C16" s="53">
        <v>33</v>
      </c>
      <c r="D16" s="53">
        <v>22</v>
      </c>
      <c r="E16" s="53">
        <v>40</v>
      </c>
      <c r="F16" s="53">
        <v>18</v>
      </c>
      <c r="G16" s="53">
        <v>3</v>
      </c>
      <c r="H16" s="53">
        <v>11</v>
      </c>
      <c r="I16" s="53">
        <v>26</v>
      </c>
      <c r="J16" s="53">
        <v>2</v>
      </c>
      <c r="K16" s="29">
        <f>SUM(B16:J16)</f>
        <v>163</v>
      </c>
      <c r="L16" s="8"/>
      <c r="M16" s="8"/>
    </row>
    <row r="17" spans="1:13" ht="13.5" customHeight="1">
      <c r="A17" s="5" t="s">
        <v>4</v>
      </c>
      <c r="B17" s="53">
        <v>12</v>
      </c>
      <c r="C17" s="53">
        <v>42</v>
      </c>
      <c r="D17" s="53">
        <v>37</v>
      </c>
      <c r="E17" s="53">
        <v>74</v>
      </c>
      <c r="F17" s="53">
        <v>50</v>
      </c>
      <c r="G17" s="53">
        <v>9</v>
      </c>
      <c r="H17" s="53">
        <v>15</v>
      </c>
      <c r="I17" s="53">
        <v>48</v>
      </c>
      <c r="J17" s="53">
        <v>9</v>
      </c>
      <c r="K17" s="29">
        <f>SUM(B17:J17)</f>
        <v>296</v>
      </c>
      <c r="L17" s="8"/>
      <c r="M17" s="8"/>
    </row>
    <row r="18" spans="1:13" ht="13.5" customHeight="1">
      <c r="A18" s="5" t="s">
        <v>5</v>
      </c>
      <c r="B18" s="53">
        <v>21</v>
      </c>
      <c r="C18" s="53">
        <v>82</v>
      </c>
      <c r="D18" s="53">
        <v>50</v>
      </c>
      <c r="E18" s="53">
        <v>130</v>
      </c>
      <c r="F18" s="53">
        <v>65</v>
      </c>
      <c r="G18" s="53">
        <v>13</v>
      </c>
      <c r="H18" s="53">
        <v>43</v>
      </c>
      <c r="I18" s="53">
        <v>85</v>
      </c>
      <c r="J18" s="53">
        <v>11</v>
      </c>
      <c r="K18" s="29">
        <f>SUM(B18:J18)</f>
        <v>500</v>
      </c>
      <c r="L18" s="8"/>
      <c r="M18" s="8"/>
    </row>
    <row r="19" spans="1:13" ht="13.5" customHeight="1">
      <c r="A19" s="6" t="s">
        <v>6</v>
      </c>
      <c r="B19" s="54">
        <v>19</v>
      </c>
      <c r="C19" s="54">
        <v>43</v>
      </c>
      <c r="D19" s="54">
        <v>20</v>
      </c>
      <c r="E19" s="54">
        <v>32</v>
      </c>
      <c r="F19" s="54">
        <v>22</v>
      </c>
      <c r="G19" s="54">
        <v>10</v>
      </c>
      <c r="H19" s="54">
        <v>11</v>
      </c>
      <c r="I19" s="54">
        <v>29</v>
      </c>
      <c r="J19" s="54">
        <v>3</v>
      </c>
      <c r="K19" s="30">
        <f>SUM(B19:J19)</f>
        <v>189</v>
      </c>
      <c r="L19" s="8"/>
      <c r="M19" s="8"/>
    </row>
    <row r="20" spans="1:13" ht="13.5" customHeight="1">
      <c r="A20" s="2" t="s">
        <v>16</v>
      </c>
      <c r="B20" s="27">
        <f>SUM(B15:B19)</f>
        <v>66</v>
      </c>
      <c r="C20" s="27">
        <f aca="true" t="shared" si="1" ref="C20:K20">SUM(C15:C19)</f>
        <v>220</v>
      </c>
      <c r="D20" s="27">
        <f t="shared" si="1"/>
        <v>142</v>
      </c>
      <c r="E20" s="27">
        <f t="shared" si="1"/>
        <v>300</v>
      </c>
      <c r="F20" s="27">
        <f t="shared" si="1"/>
        <v>169</v>
      </c>
      <c r="G20" s="27">
        <f t="shared" si="1"/>
        <v>38</v>
      </c>
      <c r="H20" s="27">
        <f t="shared" si="1"/>
        <v>91</v>
      </c>
      <c r="I20" s="27">
        <f t="shared" si="1"/>
        <v>201</v>
      </c>
      <c r="J20" s="27">
        <f t="shared" si="1"/>
        <v>30</v>
      </c>
      <c r="K20" s="27">
        <f t="shared" si="1"/>
        <v>1257</v>
      </c>
      <c r="L20" s="8"/>
      <c r="M20" s="8"/>
    </row>
    <row r="21" spans="2:13" ht="13.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3.5" customHeight="1">
      <c r="A22" s="40" t="s">
        <v>71</v>
      </c>
      <c r="B22" s="8" t="s">
        <v>105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3.5" customHeight="1">
      <c r="A23" s="83" t="s">
        <v>82</v>
      </c>
      <c r="B23" s="83" t="s">
        <v>45</v>
      </c>
      <c r="C23" s="83"/>
      <c r="D23" s="83"/>
      <c r="E23" s="83"/>
      <c r="F23" s="83"/>
      <c r="G23" s="83"/>
      <c r="H23" s="83"/>
      <c r="I23" s="83"/>
      <c r="J23" s="83"/>
      <c r="K23" s="83"/>
      <c r="L23" s="8"/>
      <c r="M23" s="8"/>
    </row>
    <row r="24" spans="1:13" ht="42" customHeight="1">
      <c r="A24" s="83"/>
      <c r="B24" s="22" t="s">
        <v>22</v>
      </c>
      <c r="C24" s="22" t="s">
        <v>23</v>
      </c>
      <c r="D24" s="22" t="s">
        <v>24</v>
      </c>
      <c r="E24" s="3" t="s">
        <v>11</v>
      </c>
      <c r="F24" s="3" t="s">
        <v>12</v>
      </c>
      <c r="G24" s="22" t="s">
        <v>25</v>
      </c>
      <c r="H24" s="22" t="s">
        <v>26</v>
      </c>
      <c r="I24" s="3" t="s">
        <v>13</v>
      </c>
      <c r="J24" s="3" t="s">
        <v>14</v>
      </c>
      <c r="K24" s="3" t="s">
        <v>16</v>
      </c>
      <c r="L24" s="8"/>
      <c r="M24" s="8"/>
    </row>
    <row r="25" spans="1:11" ht="13.5" customHeight="1">
      <c r="A25" s="4" t="s">
        <v>2</v>
      </c>
      <c r="B25" s="52">
        <f>SUM(B4,B15)</f>
        <v>47</v>
      </c>
      <c r="C25" s="52">
        <f aca="true" t="shared" si="2" ref="C25:J25">SUM(C4,C15)</f>
        <v>92</v>
      </c>
      <c r="D25" s="52">
        <f t="shared" si="2"/>
        <v>52</v>
      </c>
      <c r="E25" s="52">
        <f t="shared" si="2"/>
        <v>101</v>
      </c>
      <c r="F25" s="52">
        <f t="shared" si="2"/>
        <v>49</v>
      </c>
      <c r="G25" s="52">
        <f t="shared" si="2"/>
        <v>24</v>
      </c>
      <c r="H25" s="52">
        <f t="shared" si="2"/>
        <v>26</v>
      </c>
      <c r="I25" s="52">
        <f t="shared" si="2"/>
        <v>42</v>
      </c>
      <c r="J25" s="52">
        <f t="shared" si="2"/>
        <v>18</v>
      </c>
      <c r="K25" s="28">
        <f>SUM(B25:J25)</f>
        <v>451</v>
      </c>
    </row>
    <row r="26" spans="1:11" ht="13.5" customHeight="1">
      <c r="A26" s="5" t="s">
        <v>3</v>
      </c>
      <c r="B26" s="53">
        <f>SUM(B5,B16)</f>
        <v>108</v>
      </c>
      <c r="C26" s="53">
        <f>SUM(C5,C16)</f>
        <v>215</v>
      </c>
      <c r="D26" s="53">
        <f>SUM(D5,D16)</f>
        <v>163</v>
      </c>
      <c r="E26" s="53">
        <f>SUM(E5,E16)</f>
        <v>284</v>
      </c>
      <c r="F26" s="53">
        <f>SUM(F5,F16)</f>
        <v>100</v>
      </c>
      <c r="G26" s="53">
        <f>SUM(G5,G16)</f>
        <v>38</v>
      </c>
      <c r="H26" s="53">
        <f>SUM(H5,H16)</f>
        <v>71</v>
      </c>
      <c r="I26" s="53">
        <f>SUM(I5,I16)</f>
        <v>90</v>
      </c>
      <c r="J26" s="53">
        <f>SUM(J5,J16)</f>
        <v>41</v>
      </c>
      <c r="K26" s="29">
        <f>SUM(B26:J26)</f>
        <v>1110</v>
      </c>
    </row>
    <row r="27" spans="1:11" ht="13.5" customHeight="1">
      <c r="A27" s="5" t="s">
        <v>4</v>
      </c>
      <c r="B27" s="53">
        <f>SUM(B6,B17)</f>
        <v>72</v>
      </c>
      <c r="C27" s="53">
        <f>SUM(C6,C17)</f>
        <v>165</v>
      </c>
      <c r="D27" s="53">
        <f>SUM(D6,D17)</f>
        <v>111</v>
      </c>
      <c r="E27" s="53">
        <f>SUM(E6,E17)</f>
        <v>244</v>
      </c>
      <c r="F27" s="53">
        <f>SUM(F6,F17)</f>
        <v>104</v>
      </c>
      <c r="G27" s="53">
        <f>SUM(G6,G17)</f>
        <v>27</v>
      </c>
      <c r="H27" s="53">
        <f>SUM(H6,H17)</f>
        <v>54</v>
      </c>
      <c r="I27" s="53">
        <f>SUM(I6,I17)</f>
        <v>74</v>
      </c>
      <c r="J27" s="53">
        <f>SUM(J6,J17)</f>
        <v>31</v>
      </c>
      <c r="K27" s="29">
        <f>SUM(B27:J27)</f>
        <v>882</v>
      </c>
    </row>
    <row r="28" spans="1:11" ht="13.5" customHeight="1">
      <c r="A28" s="5" t="s">
        <v>5</v>
      </c>
      <c r="B28" s="53">
        <f aca="true" t="shared" si="3" ref="B28:J28">SUM(B7,B18)</f>
        <v>121</v>
      </c>
      <c r="C28" s="53">
        <f t="shared" si="3"/>
        <v>290</v>
      </c>
      <c r="D28" s="53">
        <f t="shared" si="3"/>
        <v>210</v>
      </c>
      <c r="E28" s="53">
        <f t="shared" si="3"/>
        <v>456</v>
      </c>
      <c r="F28" s="53">
        <f t="shared" si="3"/>
        <v>159</v>
      </c>
      <c r="G28" s="53">
        <f t="shared" si="3"/>
        <v>68</v>
      </c>
      <c r="H28" s="53">
        <f t="shared" si="3"/>
        <v>138</v>
      </c>
      <c r="I28" s="53">
        <f t="shared" si="3"/>
        <v>127</v>
      </c>
      <c r="J28" s="53">
        <f t="shared" si="3"/>
        <v>47</v>
      </c>
      <c r="K28" s="29">
        <f>SUM(B28:J28)</f>
        <v>1616</v>
      </c>
    </row>
    <row r="29" spans="1:11" ht="13.5" customHeight="1">
      <c r="A29" s="6" t="s">
        <v>6</v>
      </c>
      <c r="B29" s="54">
        <f aca="true" t="shared" si="4" ref="B29:J29">SUM(B8,B19)</f>
        <v>42</v>
      </c>
      <c r="C29" s="54">
        <f t="shared" si="4"/>
        <v>113</v>
      </c>
      <c r="D29" s="54">
        <f t="shared" si="4"/>
        <v>52</v>
      </c>
      <c r="E29" s="54">
        <f t="shared" si="4"/>
        <v>72</v>
      </c>
      <c r="F29" s="54">
        <f t="shared" si="4"/>
        <v>49</v>
      </c>
      <c r="G29" s="54">
        <f t="shared" si="4"/>
        <v>20</v>
      </c>
      <c r="H29" s="54">
        <f t="shared" si="4"/>
        <v>28</v>
      </c>
      <c r="I29" s="54">
        <f t="shared" si="4"/>
        <v>42</v>
      </c>
      <c r="J29" s="54">
        <f t="shared" si="4"/>
        <v>7</v>
      </c>
      <c r="K29" s="30">
        <f>SUM(B29:J29)</f>
        <v>425</v>
      </c>
    </row>
    <row r="30" spans="1:11" ht="13.5" customHeight="1">
      <c r="A30" s="2" t="s">
        <v>16</v>
      </c>
      <c r="B30" s="27">
        <f aca="true" t="shared" si="5" ref="B30:K30">SUM(B25:B29)</f>
        <v>390</v>
      </c>
      <c r="C30" s="27">
        <f t="shared" si="5"/>
        <v>875</v>
      </c>
      <c r="D30" s="27">
        <f t="shared" si="5"/>
        <v>588</v>
      </c>
      <c r="E30" s="27">
        <f t="shared" si="5"/>
        <v>1157</v>
      </c>
      <c r="F30" s="27">
        <f t="shared" si="5"/>
        <v>461</v>
      </c>
      <c r="G30" s="27">
        <f t="shared" si="5"/>
        <v>177</v>
      </c>
      <c r="H30" s="27">
        <f t="shared" si="5"/>
        <v>317</v>
      </c>
      <c r="I30" s="27">
        <f t="shared" si="5"/>
        <v>375</v>
      </c>
      <c r="J30" s="27">
        <f t="shared" si="5"/>
        <v>144</v>
      </c>
      <c r="K30" s="27">
        <f t="shared" si="5"/>
        <v>4484</v>
      </c>
    </row>
  </sheetData>
  <mergeCells count="6">
    <mergeCell ref="A23:A24"/>
    <mergeCell ref="B23:K23"/>
    <mergeCell ref="A2:A3"/>
    <mergeCell ref="B2:K2"/>
    <mergeCell ref="A13:A14"/>
    <mergeCell ref="B13:K1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machisen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machisen</dc:creator>
  <cp:keywords/>
  <dc:description/>
  <cp:lastModifiedBy>inanami</cp:lastModifiedBy>
  <cp:lastPrinted>2000-10-10T06:33:15Z</cp:lastPrinted>
  <dcterms:created xsi:type="dcterms:W3CDTF">2000-07-04T02:21:23Z</dcterms:created>
  <dcterms:modified xsi:type="dcterms:W3CDTF">2001-03-19T10:42:31Z</dcterms:modified>
  <cp:category/>
  <cp:version/>
  <cp:contentType/>
  <cp:contentStatus/>
</cp:coreProperties>
</file>