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30" windowWidth="14745" windowHeight="6570" tabRatio="860" activeTab="0"/>
  </bookViews>
  <sheets>
    <sheet name="建築時期×昭和初期型" sheetId="1" r:id="rId1"/>
    <sheet name="建築時期×町家認識" sheetId="2" r:id="rId2"/>
    <sheet name="建築時期×利用状況" sheetId="3" r:id="rId3"/>
    <sheet name="建築時期×所有関係の変化" sheetId="4" r:id="rId4"/>
    <sheet name="建築時期×賃貸借の変化" sheetId="5" r:id="rId5"/>
    <sheet name="建築時期×町家志向" sheetId="6" r:id="rId6"/>
    <sheet name="建築時期×修繕経歴" sheetId="7" r:id="rId7"/>
    <sheet name="建築時期×過去の修繕部位" sheetId="8" r:id="rId8"/>
    <sheet name="建築時期×過去の修繕箇所" sheetId="9" r:id="rId9"/>
    <sheet name="建築時期×改善意向" sheetId="10" r:id="rId10"/>
    <sheet name="建築時期×修繕希望部位" sheetId="11" r:id="rId11"/>
    <sheet name="建築時期×修繕増築希望箇所" sheetId="12" r:id="rId12"/>
    <sheet name="建築時期×修繕時の外観" sheetId="13" r:id="rId13"/>
    <sheet name="建築時期×建替え時の用途" sheetId="14" r:id="rId14"/>
    <sheet name="建築時期×建替え時の構造・デザイン" sheetId="15" r:id="rId15"/>
    <sheet name="建築時期×居住継続の問題点" sheetId="16" r:id="rId16"/>
    <sheet name="建築時期×家族構成" sheetId="17" r:id="rId17"/>
    <sheet name="建築時期×職業" sheetId="18" r:id="rId18"/>
    <sheet name="建築時期×年収" sheetId="19" r:id="rId19"/>
    <sheet name="建築時期×業種" sheetId="20" r:id="rId20"/>
    <sheet name="建築時期×事業展開意向" sheetId="21" r:id="rId21"/>
  </sheets>
  <definedNames/>
  <calcPr fullCalcOnLoad="1"/>
</workbook>
</file>

<file path=xl/sharedStrings.xml><?xml version="1.0" encoding="utf-8"?>
<sst xmlns="http://schemas.openxmlformats.org/spreadsheetml/2006/main" count="731" uniqueCount="202">
  <si>
    <t>②町家風建築</t>
  </si>
  <si>
    <t>③木造建築</t>
  </si>
  <si>
    <t>④その他</t>
  </si>
  <si>
    <t>⑤未記入</t>
  </si>
  <si>
    <t>①江戸時代</t>
  </si>
  <si>
    <t>②明治前期</t>
  </si>
  <si>
    <t>③明治後期</t>
  </si>
  <si>
    <t>④大正時代</t>
  </si>
  <si>
    <t>⑤昭和終戦前</t>
  </si>
  <si>
    <t>⑥戦後以降</t>
  </si>
  <si>
    <t>⑦不明</t>
  </si>
  <si>
    <t>⑧未記入</t>
  </si>
  <si>
    <t>⑥その他</t>
  </si>
  <si>
    <t>②かつて修繕</t>
  </si>
  <si>
    <t>③最近修繕</t>
  </si>
  <si>
    <t>④したことがない</t>
  </si>
  <si>
    <t>④親子</t>
  </si>
  <si>
    <t>⑤３世代</t>
  </si>
  <si>
    <t>⑧その他</t>
  </si>
  <si>
    <t>⑨未記入</t>
  </si>
  <si>
    <t>建築時期</t>
  </si>
  <si>
    <t>合計</t>
  </si>
  <si>
    <t>昭和初期型</t>
  </si>
  <si>
    <t>以外</t>
  </si>
  <si>
    <t>①伝統的町家</t>
  </si>
  <si>
    <t>①高齢
単身</t>
  </si>
  <si>
    <t>②高齢
夫婦</t>
  </si>
  <si>
    <t>③高齢
親子</t>
  </si>
  <si>
    <t>⑥65歳
未満
単身</t>
  </si>
  <si>
    <t>⑦65歳
未満
夫婦</t>
  </si>
  <si>
    <t>①住宅
専用</t>
  </si>
  <si>
    <t>②住宅･
事業
両用</t>
  </si>
  <si>
    <t>③事業
専用</t>
  </si>
  <si>
    <t>①頻繁に修繕</t>
  </si>
  <si>
    <t>①自営
業者</t>
  </si>
  <si>
    <t>修繕経歴</t>
  </si>
  <si>
    <t>町家認識</t>
  </si>
  <si>
    <t>町家志向</t>
  </si>
  <si>
    <t>家族構成</t>
  </si>
  <si>
    <t>利用状況</t>
  </si>
  <si>
    <t>職業</t>
  </si>
  <si>
    <t>業種</t>
  </si>
  <si>
    <t>②どちらか
というと
町家様式
がよい</t>
  </si>
  <si>
    <t>③近代的な
ビルがよい</t>
  </si>
  <si>
    <t>④どちらでも
よい</t>
  </si>
  <si>
    <t>①
食料品
製造業</t>
  </si>
  <si>
    <t>②
伝統的
製造卸業</t>
  </si>
  <si>
    <t>③
小売業</t>
  </si>
  <si>
    <t>④
飲食店</t>
  </si>
  <si>
    <t>⑤
専門
ｻｰﾋﾞｽ業</t>
  </si>
  <si>
    <t>⑥
その他
ｻｰﾋﾞｽ業</t>
  </si>
  <si>
    <t>⑦
建設業</t>
  </si>
  <si>
    <t>⑧
その他</t>
  </si>
  <si>
    <t>⑨
未記入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</si>
  <si>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</si>
  <si>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</si>
  <si>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</si>
  <si>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</si>
  <si>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</si>
  <si>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</si>
  <si>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</si>
  <si>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</si>
  <si>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</si>
  <si>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</si>
  <si>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居住継続の問題点</t>
  </si>
  <si>
    <t>回答者数</t>
  </si>
  <si>
    <t>②近隣の
　ビル・マンション</t>
  </si>
  <si>
    <t>④一部
賃貸
(住宅用)</t>
  </si>
  <si>
    <t>⑤一部
賃貸
(事業用)</t>
  </si>
  <si>
    <t>⑦未記入</t>
  </si>
  <si>
    <t>①続けたい</t>
  </si>
  <si>
    <t>⑤移転したい</t>
  </si>
  <si>
    <t>⑦やめたい</t>
  </si>
  <si>
    <t>⑥未記入</t>
  </si>
  <si>
    <t>①屋根</t>
  </si>
  <si>
    <t>②外壁</t>
  </si>
  <si>
    <t>③内壁</t>
  </si>
  <si>
    <t>④基礎</t>
  </si>
  <si>
    <t>⑤柱･梁</t>
  </si>
  <si>
    <t>⑥床組み</t>
  </si>
  <si>
    <t>⑦天井</t>
  </si>
  <si>
    <t>⑧戸･窓</t>
  </si>
  <si>
    <t>⑨増築</t>
  </si>
  <si>
    <t>⑩その他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</si>
  <si>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</si>
  <si>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</si>
  <si>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</si>
  <si>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</si>
  <si>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</si>
  <si>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</si>
  <si>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</si>
  <si>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⑨その他</t>
  </si>
  <si>
    <t>⑤梁･柱</t>
  </si>
  <si>
    <t>⑥床組</t>
  </si>
  <si>
    <t>⑦ガレージ</t>
  </si>
  <si>
    <t>２０年間の建物の所有関係の変化</t>
  </si>
  <si>
    <t>①家族間で
　所有者
　名義変更</t>
  </si>
  <si>
    <t>②会社名義に</t>
  </si>
  <si>
    <t>③新しく購入</t>
  </si>
  <si>
    <t>④変化なし</t>
  </si>
  <si>
    <t>⑤その他</t>
  </si>
  <si>
    <t>⑥わからない</t>
  </si>
  <si>
    <t>⑦未記入</t>
  </si>
  <si>
    <t>２０年間の建物の賃貸借関係の変化</t>
  </si>
  <si>
    <t>①所有者が
　全て所有から
　一部賃貸へ</t>
  </si>
  <si>
    <t>②所有者が
　全て所有から
　全部賃貸へ</t>
  </si>
  <si>
    <t>③一部賃貸から
　所有者が
　全て使用へ</t>
  </si>
  <si>
    <t>④一部賃貸から
　全て賃貸へ</t>
  </si>
  <si>
    <t>⑤全部賃貸から
　所有者が
　全て使用へ</t>
  </si>
  <si>
    <t>⑥全部賃貸から
　一部賃貸へ</t>
  </si>
  <si>
    <t>⑦変化なし</t>
  </si>
  <si>
    <t>⑧その他</t>
  </si>
  <si>
    <t>⑨未記入</t>
  </si>
  <si>
    <t>過去の修繕部位</t>
  </si>
  <si>
    <t>過去の修繕箇所</t>
  </si>
  <si>
    <t>⑦ガレージ</t>
  </si>
  <si>
    <t>修繕希望部位</t>
  </si>
  <si>
    <t>修繕増築希望箇所</t>
  </si>
  <si>
    <t>修繕時の外観</t>
  </si>
  <si>
    <t>①伝統的
　スタイル
　を継承</t>
  </si>
  <si>
    <t>②伝統を
　継承しつつ
　現代風に
　改装</t>
  </si>
  <si>
    <t>③全面的に
　現代風改築</t>
  </si>
  <si>
    <t>④わからない</t>
  </si>
  <si>
    <t>⑥未記入</t>
  </si>
  <si>
    <t>建替え時の用途</t>
  </si>
  <si>
    <t>①現在の用途を
　継承</t>
  </si>
  <si>
    <t>②共同住宅に</t>
  </si>
  <si>
    <t>③その他の
　用途に</t>
  </si>
  <si>
    <t>④わからない</t>
  </si>
  <si>
    <t>⑤未記入</t>
  </si>
  <si>
    <t>建替え時の構造・デザイン</t>
  </si>
  <si>
    <t>①伝統的な
　木造建築</t>
  </si>
  <si>
    <t>②現代的な
　木造建築</t>
  </si>
  <si>
    <t>③非木造で
　外観は
　伝統的な
　デザイン</t>
  </si>
  <si>
    <t>④非木造で
　質の高い
　現代的で
　デザイン</t>
  </si>
  <si>
    <t>⑤わからない</t>
  </si>
  <si>
    <t>⑥その他</t>
  </si>
  <si>
    <t>年収</t>
  </si>
  <si>
    <t>①200万円
未満</t>
  </si>
  <si>
    <t>②200
～400万</t>
  </si>
  <si>
    <t>③400万
～700万</t>
  </si>
  <si>
    <t>④700万
～1000万</t>
  </si>
  <si>
    <t>⑤1000万
以上</t>
  </si>
  <si>
    <t>事業展開意向</t>
  </si>
  <si>
    <t>②規模を
　拡大したい</t>
  </si>
  <si>
    <t>③支店の数を
　増やしたい</t>
  </si>
  <si>
    <t>⑥規模縮小
　したい</t>
  </si>
  <si>
    <t>④業種･品目
　を変えるか
　増やしたい</t>
  </si>
  <si>
    <t>①町家様式
がよい</t>
  </si>
  <si>
    <t>■京町家まちづくり調査</t>
  </si>
  <si>
    <t>■市民調査「木の文化都市：京都の伝統的都市居住の作法と様式に関する研究」</t>
  </si>
  <si>
    <t>■調査合計</t>
  </si>
  <si>
    <t>②どちらか
というと
町家様式
がよい</t>
  </si>
  <si>
    <t>③近代的な
ビルがよい</t>
  </si>
  <si>
    <t>④どちらでも
よい</t>
  </si>
  <si>
    <t>②高齢
夫婦</t>
  </si>
  <si>
    <t>③高齢
親子</t>
  </si>
  <si>
    <t>⑥65歳
未満
単身</t>
  </si>
  <si>
    <t>⑦65歳
未満
夫婦</t>
  </si>
  <si>
    <t>②住宅･
事業
両用</t>
  </si>
  <si>
    <t>③事業
専用</t>
  </si>
  <si>
    <t>④一部
賃貸
(住宅用)</t>
  </si>
  <si>
    <t>⑤一部
賃貸
(事業用)</t>
  </si>
  <si>
    <t>⑦未記入</t>
  </si>
  <si>
    <t>④業種･品目
　を変えるか
　増やしたい</t>
  </si>
  <si>
    <t>⑥規模縮小
　したい</t>
  </si>
  <si>
    <t>①200万円
未満</t>
  </si>
  <si>
    <t>②200
～400万</t>
  </si>
  <si>
    <t>③400万
～700万</t>
  </si>
  <si>
    <t>④700万
～1000万</t>
  </si>
  <si>
    <t>A問2回答</t>
  </si>
  <si>
    <t>1</t>
  </si>
  <si>
    <t>2</t>
  </si>
  <si>
    <t>3</t>
  </si>
  <si>
    <t>4</t>
  </si>
  <si>
    <t>5</t>
  </si>
  <si>
    <t>6</t>
  </si>
  <si>
    <t>0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</si>
  <si>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</si>
  <si>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</si>
  <si>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</si>
  <si>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</si>
  <si>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</si>
  <si>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</si>
  <si>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⑥わからない</t>
  </si>
  <si>
    <t>②会社員</t>
  </si>
  <si>
    <t>③無職</t>
  </si>
  <si>
    <t>④その他</t>
  </si>
  <si>
    <t>⑤未記入</t>
  </si>
  <si>
    <t>(母数-アンケート全京町家件数）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</si>
  <si>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</si>
  <si>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</si>
  <si>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</si>
  <si>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(母数-アンケート全京町家件数のうち、改善意向において①、②と答えたもの）</t>
  </si>
  <si>
    <t>(母数-アンケート全京町家件数のうち、改善意向において③と答えたもの）</t>
  </si>
  <si>
    <t>(母数-アンケート全京町家件数による複数回答）</t>
  </si>
  <si>
    <t>(母数-アンケート全京町家件数）</t>
  </si>
  <si>
    <t>(母数-アンケート全京町家件数(居住者））</t>
  </si>
  <si>
    <t>(母数-アンケート全京町家件数(居住者））</t>
  </si>
  <si>
    <t>(母数-アンケート全京町家件数(事業者））</t>
  </si>
  <si>
    <t>(母数-アンケート全京町家件数(事業者）による複数回答）</t>
  </si>
  <si>
    <t>(母数-アンケート全京町家件数(事業者）による複数回答）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</si>
</sst>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#,##0_);[Red]\(#,##0\)"/>
    <numFmt numFmtId="188" formatCode="0_ "/>
  </numFmts>
  <fonts count="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86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86" fontId="1" fillId="0" borderId="3" xfId="0" applyNumberFormat="1" applyFont="1" applyBorder="1" applyAlignment="1">
      <alignment vertical="center"/>
    </xf>
    <xf numFmtId="186" fontId="1" fillId="0" borderId="4" xfId="0" applyNumberFormat="1" applyFont="1" applyBorder="1" applyAlignment="1">
      <alignment vertical="center"/>
    </xf>
    <xf numFmtId="186" fontId="1" fillId="0" borderId="5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top" textRotation="255" wrapText="1"/>
    </xf>
    <xf numFmtId="0" fontId="1" fillId="2" borderId="2" xfId="0" applyFont="1" applyFill="1" applyBorder="1" applyAlignment="1">
      <alignment horizontal="center" vertical="top" textRotation="255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86" fontId="1" fillId="0" borderId="1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186" fontId="1" fillId="2" borderId="2" xfId="0" applyNumberFormat="1" applyFont="1" applyFill="1" applyBorder="1" applyAlignment="1">
      <alignment horizontal="center" vertical="top" textRotation="255"/>
    </xf>
    <xf numFmtId="186" fontId="1" fillId="2" borderId="2" xfId="0" applyNumberFormat="1" applyFont="1" applyFill="1" applyBorder="1" applyAlignment="1">
      <alignment horizontal="center" vertical="top" textRotation="255" wrapText="1"/>
    </xf>
    <xf numFmtId="186" fontId="1" fillId="0" borderId="3" xfId="0" applyNumberFormat="1" applyFont="1" applyFill="1" applyBorder="1" applyAlignment="1">
      <alignment horizontal="left" vertical="center" wrapText="1"/>
    </xf>
    <xf numFmtId="186" fontId="1" fillId="0" borderId="4" xfId="0" applyNumberFormat="1" applyFont="1" applyFill="1" applyBorder="1" applyAlignment="1">
      <alignment horizontal="left" vertical="center" wrapText="1"/>
    </xf>
    <xf numFmtId="186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6" fontId="3" fillId="0" borderId="5" xfId="0" applyNumberFormat="1" applyFont="1" applyBorder="1" applyAlignment="1">
      <alignment vertical="center"/>
    </xf>
    <xf numFmtId="186" fontId="3" fillId="0" borderId="2" xfId="0" applyNumberFormat="1" applyFont="1" applyBorder="1" applyAlignment="1">
      <alignment vertical="center"/>
    </xf>
    <xf numFmtId="186" fontId="3" fillId="0" borderId="9" xfId="0" applyNumberFormat="1" applyFont="1" applyBorder="1" applyAlignment="1">
      <alignment vertical="center"/>
    </xf>
    <xf numFmtId="187" fontId="3" fillId="0" borderId="5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top" textRotation="255"/>
    </xf>
    <xf numFmtId="187" fontId="3" fillId="0" borderId="3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7" fontId="3" fillId="0" borderId="2" xfId="0" applyNumberFormat="1" applyFont="1" applyBorder="1" applyAlignment="1">
      <alignment vertical="center"/>
    </xf>
    <xf numFmtId="187" fontId="3" fillId="0" borderId="9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7" fontId="3" fillId="0" borderId="11" xfId="0" applyNumberFormat="1" applyFont="1" applyBorder="1" applyAlignment="1">
      <alignment vertical="center"/>
    </xf>
    <xf numFmtId="187" fontId="3" fillId="0" borderId="12" xfId="0" applyNumberFormat="1" applyFont="1" applyBorder="1" applyAlignment="1">
      <alignment vertical="center"/>
    </xf>
    <xf numFmtId="186" fontId="1" fillId="0" borderId="3" xfId="0" applyNumberFormat="1" applyFont="1" applyFill="1" applyBorder="1" applyAlignment="1">
      <alignment horizontal="right" vertical="center"/>
    </xf>
    <xf numFmtId="186" fontId="1" fillId="0" borderId="4" xfId="0" applyNumberFormat="1" applyFont="1" applyFill="1" applyBorder="1" applyAlignment="1">
      <alignment horizontal="right" vertical="center"/>
    </xf>
    <xf numFmtId="186" fontId="1" fillId="0" borderId="5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3" fillId="0" borderId="5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right" vertical="center"/>
    </xf>
    <xf numFmtId="186" fontId="1" fillId="0" borderId="7" xfId="0" applyNumberFormat="1" applyFont="1" applyFill="1" applyBorder="1" applyAlignment="1">
      <alignment horizontal="right" vertical="center"/>
    </xf>
    <xf numFmtId="186" fontId="1" fillId="0" borderId="8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7" fontId="3" fillId="0" borderId="3" xfId="0" applyNumberFormat="1" applyFont="1" applyFill="1" applyBorder="1" applyAlignment="1">
      <alignment horizontal="right" vertical="center"/>
    </xf>
    <xf numFmtId="187" fontId="3" fillId="0" borderId="4" xfId="0" applyNumberFormat="1" applyFont="1" applyFill="1" applyBorder="1" applyAlignment="1">
      <alignment horizontal="right" vertical="center"/>
    </xf>
    <xf numFmtId="187" fontId="3" fillId="0" borderId="5" xfId="0" applyNumberFormat="1" applyFont="1" applyFill="1" applyBorder="1" applyAlignment="1">
      <alignment horizontal="right" vertical="center"/>
    </xf>
    <xf numFmtId="187" fontId="1" fillId="0" borderId="3" xfId="0" applyNumberFormat="1" applyFont="1" applyFill="1" applyBorder="1" applyAlignment="1">
      <alignment horizontal="right" vertical="center"/>
    </xf>
    <xf numFmtId="187" fontId="1" fillId="0" borderId="4" xfId="0" applyNumberFormat="1" applyFont="1" applyFill="1" applyBorder="1" applyAlignment="1">
      <alignment horizontal="right" vertical="center"/>
    </xf>
    <xf numFmtId="187" fontId="1" fillId="0" borderId="5" xfId="0" applyNumberFormat="1" applyFont="1" applyFill="1" applyBorder="1" applyAlignment="1">
      <alignment horizontal="right" vertical="center"/>
    </xf>
    <xf numFmtId="187" fontId="1" fillId="0" borderId="3" xfId="0" applyNumberFormat="1" applyFont="1" applyBorder="1" applyAlignment="1">
      <alignment vertical="center"/>
    </xf>
    <xf numFmtId="187" fontId="1" fillId="0" borderId="4" xfId="0" applyNumberFormat="1" applyFont="1" applyBorder="1" applyAlignment="1">
      <alignment vertical="center"/>
    </xf>
    <xf numFmtId="187" fontId="1" fillId="0" borderId="5" xfId="0" applyNumberFormat="1" applyFont="1" applyBorder="1" applyAlignment="1">
      <alignment vertical="center"/>
    </xf>
    <xf numFmtId="187" fontId="1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186" fontId="1" fillId="0" borderId="9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86" fontId="1" fillId="2" borderId="2" xfId="0" applyNumberFormat="1" applyFont="1" applyFill="1" applyBorder="1" applyAlignment="1">
      <alignment horizontal="center" vertical="center"/>
    </xf>
    <xf numFmtId="186" fontId="1" fillId="2" borderId="15" xfId="0" applyNumberFormat="1" applyFont="1" applyFill="1" applyBorder="1" applyAlignment="1">
      <alignment horizontal="center" vertical="center"/>
    </xf>
    <xf numFmtId="186" fontId="1" fillId="2" borderId="16" xfId="0" applyNumberFormat="1" applyFont="1" applyFill="1" applyBorder="1" applyAlignment="1">
      <alignment horizontal="center" vertical="center"/>
    </xf>
    <xf numFmtId="186" fontId="1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1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4" width="11.00390625" style="2" customWidth="1"/>
    <col min="5" max="15" width="7.75390625" style="2" customWidth="1"/>
    <col min="16" max="16384" width="9.00390625" style="2" customWidth="1"/>
  </cols>
  <sheetData>
    <row r="1" spans="1:3" ht="13.5" customHeight="1">
      <c r="A1" s="29" t="s">
        <v>149</v>
      </c>
      <c r="C1" s="2" t="s">
        <v>190</v>
      </c>
    </row>
    <row r="2" spans="1:4" ht="13.5" customHeight="1">
      <c r="A2" s="75" t="s">
        <v>20</v>
      </c>
      <c r="B2" s="75" t="s">
        <v>22</v>
      </c>
      <c r="C2" s="75"/>
      <c r="D2" s="75"/>
    </row>
    <row r="3" spans="1:71" ht="13.5" customHeight="1">
      <c r="A3" s="75"/>
      <c r="B3" s="7" t="s">
        <v>22</v>
      </c>
      <c r="C3" s="6" t="s">
        <v>23</v>
      </c>
      <c r="D3" s="6" t="s">
        <v>21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3.5" customHeight="1">
      <c r="A4" s="15" t="s">
        <v>4</v>
      </c>
      <c r="B4" s="49">
        <v>10</v>
      </c>
      <c r="C4" s="49">
        <v>85</v>
      </c>
      <c r="D4" s="10">
        <f>SUM(B4:C4)</f>
        <v>95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3.5" customHeight="1">
      <c r="A5" s="16" t="s">
        <v>5</v>
      </c>
      <c r="B5" s="50">
        <v>29</v>
      </c>
      <c r="C5" s="50">
        <v>225</v>
      </c>
      <c r="D5" s="11">
        <f aca="true" t="shared" si="0" ref="D5:D11">SUM(B5:C5)</f>
        <v>254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3.5" customHeight="1">
      <c r="A6" s="16" t="s">
        <v>6</v>
      </c>
      <c r="B6" s="50">
        <v>75</v>
      </c>
      <c r="C6" s="50">
        <v>409</v>
      </c>
      <c r="D6" s="11">
        <f t="shared" si="0"/>
        <v>484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3.5" customHeight="1">
      <c r="A7" s="16" t="s">
        <v>7</v>
      </c>
      <c r="B7" s="50">
        <v>110</v>
      </c>
      <c r="C7" s="50">
        <v>585</v>
      </c>
      <c r="D7" s="11">
        <f t="shared" si="0"/>
        <v>695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3.5" customHeight="1">
      <c r="A8" s="16" t="s">
        <v>8</v>
      </c>
      <c r="B8" s="50">
        <v>176</v>
      </c>
      <c r="C8" s="50">
        <v>814</v>
      </c>
      <c r="D8" s="11">
        <f t="shared" si="0"/>
        <v>990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3.5" customHeight="1">
      <c r="A9" s="16" t="s">
        <v>9</v>
      </c>
      <c r="B9" s="50">
        <v>41</v>
      </c>
      <c r="C9" s="50">
        <v>361</v>
      </c>
      <c r="D9" s="11">
        <f t="shared" si="0"/>
        <v>402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3.5" customHeight="1">
      <c r="A10" s="16" t="s">
        <v>10</v>
      </c>
      <c r="B10" s="50">
        <v>34</v>
      </c>
      <c r="C10" s="50">
        <v>211</v>
      </c>
      <c r="D10" s="11">
        <f t="shared" si="0"/>
        <v>245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3.5" customHeight="1">
      <c r="A11" s="17" t="s">
        <v>11</v>
      </c>
      <c r="B11" s="51">
        <v>10</v>
      </c>
      <c r="C11" s="51">
        <v>52</v>
      </c>
      <c r="D11" s="12">
        <f t="shared" si="0"/>
        <v>62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3.5" customHeight="1">
      <c r="A12" s="9" t="s">
        <v>21</v>
      </c>
      <c r="B12" s="8">
        <f>SUM(B4:B11)</f>
        <v>485</v>
      </c>
      <c r="C12" s="8">
        <f>SUM(C4:C11)</f>
        <v>2742</v>
      </c>
      <c r="D12" s="8">
        <f>SUM(D4:D11)</f>
        <v>3227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2:71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2:71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2:71" ht="13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2:71" ht="13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2:71" ht="13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2:71" ht="13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2:71" ht="13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2:71" ht="13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2:71" ht="13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2:71" ht="13.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2:71" ht="13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2:71" ht="13.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2:71" ht="13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2:71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2:71" ht="13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2:71" ht="13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2:71" ht="13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2:71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2:71" ht="13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2:71" ht="13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2:71" ht="13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2:71" ht="13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2:7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2:7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2:7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2:7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2:7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2:7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2:7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2:7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2:7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2:7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2:7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2:7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2:7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2:7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2:71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2:71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2:71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:71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:71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2:71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2:71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2:71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2:71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2:71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2:71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2:71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2:71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2:71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2:71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2:71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2:71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2:71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2:71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2:71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2:71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2:71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2:71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2:71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2:71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2:71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2:71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2:71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2:71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2:71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2:71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2:71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2:71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2:71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2:71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2:71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2:71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2:71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2:71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2:71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2:71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2:71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2:71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2:71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2:71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2:71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2:71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2:71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2:71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2:71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2:71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2:71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2:71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2:71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2:71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2:71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2:71" ht="13.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2:71" ht="13.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2:71" ht="13.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2:71" ht="13.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2:71" ht="13.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2:71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2:71" ht="13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2:71" ht="13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2:71" ht="13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2:71" ht="13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2:71" ht="13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2:71" ht="13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2:71" ht="13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2:71" ht="13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2:71" ht="13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2:71" ht="13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2:71" ht="13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2:71" ht="13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2:71" ht="13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2:71" ht="13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2:71" ht="13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2:71" ht="13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</sheetData>
  <mergeCells count="2">
    <mergeCell ref="A2:A3"/>
    <mergeCell ref="B2:D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1">
      <selection activeCell="A11" sqref="A11"/>
    </sheetView>
  </sheetViews>
  <sheetFormatPr defaultColWidth="9.00390625" defaultRowHeight="13.5" customHeight="1"/>
  <cols>
    <col min="1" max="1" width="13.875" style="29" customWidth="1"/>
    <col min="2" max="9" width="6.25390625" style="29" customWidth="1"/>
    <col min="10" max="16384" width="9.00390625" style="29" customWidth="1"/>
  </cols>
  <sheetData>
    <row r="1" spans="1:9" ht="13.5" customHeight="1">
      <c r="A1" s="71" t="s">
        <v>170</v>
      </c>
      <c r="B1" s="71" t="s">
        <v>171</v>
      </c>
      <c r="C1" s="71" t="s">
        <v>172</v>
      </c>
      <c r="D1" s="71" t="s">
        <v>173</v>
      </c>
      <c r="E1" s="71" t="s">
        <v>174</v>
      </c>
      <c r="F1" s="71" t="s">
        <v>175</v>
      </c>
      <c r="G1" s="71" t="s">
        <v>176</v>
      </c>
      <c r="H1" s="71" t="s">
        <v>177</v>
      </c>
      <c r="I1" s="71"/>
    </row>
    <row r="2" spans="1:9" ht="13.5" customHeight="1">
      <c r="A2" s="72" t="s">
        <v>4</v>
      </c>
      <c r="B2" s="73">
        <v>37</v>
      </c>
      <c r="C2" s="73">
        <v>0</v>
      </c>
      <c r="D2" s="73">
        <v>10</v>
      </c>
      <c r="E2" s="73">
        <v>16</v>
      </c>
      <c r="F2" s="73">
        <v>19</v>
      </c>
      <c r="G2" s="73">
        <v>6</v>
      </c>
      <c r="H2" s="73">
        <v>7</v>
      </c>
      <c r="I2" s="73"/>
    </row>
    <row r="3" spans="1:9" ht="13.5" customHeight="1">
      <c r="A3" s="72" t="s">
        <v>5</v>
      </c>
      <c r="B3" s="73">
        <v>104</v>
      </c>
      <c r="C3" s="73">
        <v>1</v>
      </c>
      <c r="D3" s="73">
        <v>36</v>
      </c>
      <c r="E3" s="73">
        <v>29</v>
      </c>
      <c r="F3" s="73">
        <v>54</v>
      </c>
      <c r="G3" s="73">
        <v>11</v>
      </c>
      <c r="H3" s="73">
        <v>19</v>
      </c>
      <c r="I3" s="73"/>
    </row>
    <row r="4" spans="1:9" ht="13.5" customHeight="1">
      <c r="A4" s="72" t="s">
        <v>6</v>
      </c>
      <c r="B4" s="73">
        <v>177</v>
      </c>
      <c r="C4" s="73">
        <v>6</v>
      </c>
      <c r="D4" s="73">
        <v>63</v>
      </c>
      <c r="E4" s="73">
        <v>53</v>
      </c>
      <c r="F4" s="73">
        <v>108</v>
      </c>
      <c r="G4" s="73">
        <v>35</v>
      </c>
      <c r="H4" s="73">
        <v>42</v>
      </c>
      <c r="I4" s="73"/>
    </row>
    <row r="5" spans="1:9" ht="13.5" customHeight="1">
      <c r="A5" s="72" t="s">
        <v>7</v>
      </c>
      <c r="B5" s="73">
        <v>238</v>
      </c>
      <c r="C5" s="73">
        <v>17</v>
      </c>
      <c r="D5" s="73">
        <v>92</v>
      </c>
      <c r="E5" s="73">
        <v>96</v>
      </c>
      <c r="F5" s="73">
        <v>161</v>
      </c>
      <c r="G5" s="73">
        <v>27</v>
      </c>
      <c r="H5" s="73">
        <v>64</v>
      </c>
      <c r="I5" s="73"/>
    </row>
    <row r="6" spans="1:9" ht="13.5" customHeight="1">
      <c r="A6" s="72" t="s">
        <v>8</v>
      </c>
      <c r="B6" s="73">
        <v>337</v>
      </c>
      <c r="C6" s="73">
        <v>12</v>
      </c>
      <c r="D6" s="73">
        <v>124</v>
      </c>
      <c r="E6" s="73">
        <v>126</v>
      </c>
      <c r="F6" s="73">
        <v>227</v>
      </c>
      <c r="G6" s="73">
        <v>81</v>
      </c>
      <c r="H6" s="73">
        <v>83</v>
      </c>
      <c r="I6" s="73"/>
    </row>
    <row r="7" spans="1:9" ht="13.5" customHeight="1">
      <c r="A7" s="72" t="s">
        <v>9</v>
      </c>
      <c r="B7" s="73">
        <v>112</v>
      </c>
      <c r="C7" s="73">
        <v>11</v>
      </c>
      <c r="D7" s="73">
        <v>66</v>
      </c>
      <c r="E7" s="73">
        <v>37</v>
      </c>
      <c r="F7" s="73">
        <v>105</v>
      </c>
      <c r="G7" s="73">
        <v>36</v>
      </c>
      <c r="H7" s="73">
        <v>35</v>
      </c>
      <c r="I7" s="73"/>
    </row>
    <row r="8" spans="1:9" ht="13.5" customHeight="1">
      <c r="A8" s="72" t="s">
        <v>10</v>
      </c>
      <c r="B8" s="73">
        <v>59</v>
      </c>
      <c r="C8" s="73">
        <v>3</v>
      </c>
      <c r="D8" s="73">
        <v>27</v>
      </c>
      <c r="E8" s="73">
        <v>43</v>
      </c>
      <c r="F8" s="73">
        <v>47</v>
      </c>
      <c r="G8" s="73">
        <v>34</v>
      </c>
      <c r="H8" s="73">
        <v>32</v>
      </c>
      <c r="I8" s="73"/>
    </row>
    <row r="9" spans="1:9" ht="13.5" customHeight="1">
      <c r="A9" s="72" t="s">
        <v>11</v>
      </c>
      <c r="B9" s="73">
        <v>12</v>
      </c>
      <c r="C9" s="73">
        <v>0</v>
      </c>
      <c r="D9" s="73">
        <v>10</v>
      </c>
      <c r="E9" s="73">
        <v>7</v>
      </c>
      <c r="F9" s="73">
        <v>11</v>
      </c>
      <c r="G9" s="73">
        <v>4</v>
      </c>
      <c r="H9" s="73">
        <v>18</v>
      </c>
      <c r="I9" s="73"/>
    </row>
    <row r="11" spans="1:3" ht="13.5" customHeight="1">
      <c r="A11" s="29" t="s">
        <v>149</v>
      </c>
      <c r="C11" s="29" t="s">
        <v>190</v>
      </c>
    </row>
    <row r="12" spans="1:9" ht="13.5" customHeight="1">
      <c r="A12" s="76" t="s">
        <v>20</v>
      </c>
      <c r="B12" s="75" t="s">
        <v>178</v>
      </c>
      <c r="C12" s="75"/>
      <c r="D12" s="75"/>
      <c r="E12" s="75"/>
      <c r="F12" s="75"/>
      <c r="G12" s="75"/>
      <c r="H12" s="75"/>
      <c r="I12" s="75"/>
    </row>
    <row r="13" spans="1:9" ht="75.75" customHeight="1">
      <c r="A13" s="76"/>
      <c r="B13" s="14" t="s">
        <v>179</v>
      </c>
      <c r="C13" s="14" t="s">
        <v>180</v>
      </c>
      <c r="D13" s="14" t="s">
        <v>181</v>
      </c>
      <c r="E13" s="13" t="s">
        <v>182</v>
      </c>
      <c r="F13" s="13" t="s">
        <v>183</v>
      </c>
      <c r="G13" s="14" t="s">
        <v>184</v>
      </c>
      <c r="H13" s="14" t="s">
        <v>102</v>
      </c>
      <c r="I13" s="14" t="s">
        <v>21</v>
      </c>
    </row>
    <row r="14" spans="1:9" ht="13.5" customHeight="1">
      <c r="A14" s="30" t="s">
        <v>4</v>
      </c>
      <c r="B14" s="52">
        <v>37</v>
      </c>
      <c r="C14" s="52">
        <v>0</v>
      </c>
      <c r="D14" s="52">
        <v>10</v>
      </c>
      <c r="E14" s="52">
        <v>16</v>
      </c>
      <c r="F14" s="52">
        <v>19</v>
      </c>
      <c r="G14" s="52">
        <v>6</v>
      </c>
      <c r="H14" s="52">
        <v>7</v>
      </c>
      <c r="I14" s="34">
        <f aca="true" t="shared" si="0" ref="I14:I21">SUM(B14:H14)</f>
        <v>95</v>
      </c>
    </row>
    <row r="15" spans="1:9" ht="13.5" customHeight="1">
      <c r="A15" s="31" t="s">
        <v>5</v>
      </c>
      <c r="B15" s="53">
        <v>104</v>
      </c>
      <c r="C15" s="53">
        <v>1</v>
      </c>
      <c r="D15" s="53">
        <v>36</v>
      </c>
      <c r="E15" s="53">
        <v>29</v>
      </c>
      <c r="F15" s="53">
        <v>54</v>
      </c>
      <c r="G15" s="53">
        <v>11</v>
      </c>
      <c r="H15" s="53">
        <v>19</v>
      </c>
      <c r="I15" s="35">
        <f t="shared" si="0"/>
        <v>254</v>
      </c>
    </row>
    <row r="16" spans="1:9" ht="13.5" customHeight="1">
      <c r="A16" s="31" t="s">
        <v>6</v>
      </c>
      <c r="B16" s="53">
        <v>177</v>
      </c>
      <c r="C16" s="53">
        <v>6</v>
      </c>
      <c r="D16" s="53">
        <v>63</v>
      </c>
      <c r="E16" s="53">
        <v>53</v>
      </c>
      <c r="F16" s="53">
        <v>108</v>
      </c>
      <c r="G16" s="53">
        <v>35</v>
      </c>
      <c r="H16" s="53">
        <v>42</v>
      </c>
      <c r="I16" s="35">
        <f t="shared" si="0"/>
        <v>484</v>
      </c>
    </row>
    <row r="17" spans="1:9" ht="13.5" customHeight="1">
      <c r="A17" s="31" t="s">
        <v>7</v>
      </c>
      <c r="B17" s="53">
        <v>238</v>
      </c>
      <c r="C17" s="53">
        <v>17</v>
      </c>
      <c r="D17" s="53">
        <v>92</v>
      </c>
      <c r="E17" s="53">
        <v>96</v>
      </c>
      <c r="F17" s="53">
        <v>161</v>
      </c>
      <c r="G17" s="53">
        <v>27</v>
      </c>
      <c r="H17" s="53">
        <v>64</v>
      </c>
      <c r="I17" s="35">
        <f t="shared" si="0"/>
        <v>695</v>
      </c>
    </row>
    <row r="18" spans="1:9" ht="13.5" customHeight="1">
      <c r="A18" s="31" t="s">
        <v>8</v>
      </c>
      <c r="B18" s="53">
        <v>337</v>
      </c>
      <c r="C18" s="53">
        <v>12</v>
      </c>
      <c r="D18" s="53">
        <v>124</v>
      </c>
      <c r="E18" s="53">
        <v>126</v>
      </c>
      <c r="F18" s="53">
        <v>227</v>
      </c>
      <c r="G18" s="53">
        <v>81</v>
      </c>
      <c r="H18" s="53">
        <v>83</v>
      </c>
      <c r="I18" s="35">
        <f t="shared" si="0"/>
        <v>990</v>
      </c>
    </row>
    <row r="19" spans="1:9" ht="13.5" customHeight="1">
      <c r="A19" s="31" t="s">
        <v>9</v>
      </c>
      <c r="B19" s="53">
        <v>112</v>
      </c>
      <c r="C19" s="53">
        <v>11</v>
      </c>
      <c r="D19" s="53">
        <v>66</v>
      </c>
      <c r="E19" s="53">
        <v>37</v>
      </c>
      <c r="F19" s="53">
        <v>105</v>
      </c>
      <c r="G19" s="53">
        <v>36</v>
      </c>
      <c r="H19" s="53">
        <v>35</v>
      </c>
      <c r="I19" s="35">
        <f t="shared" si="0"/>
        <v>402</v>
      </c>
    </row>
    <row r="20" spans="1:9" ht="13.5" customHeight="1">
      <c r="A20" s="31" t="s">
        <v>10</v>
      </c>
      <c r="B20" s="53">
        <v>59</v>
      </c>
      <c r="C20" s="53">
        <v>3</v>
      </c>
      <c r="D20" s="53">
        <v>27</v>
      </c>
      <c r="E20" s="53">
        <v>43</v>
      </c>
      <c r="F20" s="53">
        <v>47</v>
      </c>
      <c r="G20" s="53">
        <v>34</v>
      </c>
      <c r="H20" s="53">
        <v>32</v>
      </c>
      <c r="I20" s="35">
        <f t="shared" si="0"/>
        <v>245</v>
      </c>
    </row>
    <row r="21" spans="1:9" ht="13.5" customHeight="1">
      <c r="A21" s="32" t="s">
        <v>11</v>
      </c>
      <c r="B21" s="54">
        <v>12</v>
      </c>
      <c r="C21" s="54">
        <v>0</v>
      </c>
      <c r="D21" s="54">
        <v>10</v>
      </c>
      <c r="E21" s="54">
        <v>7</v>
      </c>
      <c r="F21" s="54">
        <v>11</v>
      </c>
      <c r="G21" s="54">
        <v>4</v>
      </c>
      <c r="H21" s="54">
        <v>18</v>
      </c>
      <c r="I21" s="36">
        <f t="shared" si="0"/>
        <v>62</v>
      </c>
    </row>
    <row r="22" spans="1:9" ht="13.5" customHeight="1">
      <c r="A22" s="33" t="s">
        <v>21</v>
      </c>
      <c r="B22" s="37">
        <f aca="true" t="shared" si="1" ref="B22:I22">SUM(B14:B21)</f>
        <v>1076</v>
      </c>
      <c r="C22" s="37">
        <f t="shared" si="1"/>
        <v>50</v>
      </c>
      <c r="D22" s="37">
        <f t="shared" si="1"/>
        <v>428</v>
      </c>
      <c r="E22" s="37">
        <f t="shared" si="1"/>
        <v>407</v>
      </c>
      <c r="F22" s="37">
        <f t="shared" si="1"/>
        <v>732</v>
      </c>
      <c r="G22" s="37">
        <f t="shared" si="1"/>
        <v>234</v>
      </c>
      <c r="H22" s="37">
        <f t="shared" si="1"/>
        <v>300</v>
      </c>
      <c r="I22" s="37">
        <f t="shared" si="1"/>
        <v>3227</v>
      </c>
    </row>
  </sheetData>
  <mergeCells count="2">
    <mergeCell ref="A12:A13"/>
    <mergeCell ref="B12:I1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12" width="6.00390625" style="29" customWidth="1"/>
    <col min="13" max="16384" width="9.00390625" style="29" customWidth="1"/>
  </cols>
  <sheetData>
    <row r="1" spans="1:3" ht="13.5" customHeight="1">
      <c r="A1" s="29" t="s">
        <v>149</v>
      </c>
      <c r="C1" s="29" t="s">
        <v>192</v>
      </c>
    </row>
    <row r="2" spans="1:12" ht="13.5" customHeight="1">
      <c r="A2" s="76" t="s">
        <v>20</v>
      </c>
      <c r="B2" s="75" t="s">
        <v>116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51.75" customHeight="1">
      <c r="A3" s="76"/>
      <c r="B3" s="14" t="s">
        <v>74</v>
      </c>
      <c r="C3" s="14" t="s">
        <v>75</v>
      </c>
      <c r="D3" s="14" t="s">
        <v>76</v>
      </c>
      <c r="E3" s="14" t="s">
        <v>77</v>
      </c>
      <c r="F3" s="14" t="s">
        <v>78</v>
      </c>
      <c r="G3" s="14" t="s">
        <v>79</v>
      </c>
      <c r="H3" s="14" t="s">
        <v>80</v>
      </c>
      <c r="I3" s="14" t="s">
        <v>81</v>
      </c>
      <c r="J3" s="14" t="s">
        <v>82</v>
      </c>
      <c r="K3" s="14" t="s">
        <v>83</v>
      </c>
      <c r="L3" s="14" t="s">
        <v>65</v>
      </c>
    </row>
    <row r="4" spans="1:12" ht="13.5" customHeight="1">
      <c r="A4" s="30" t="s">
        <v>4</v>
      </c>
      <c r="B4" s="52">
        <v>19</v>
      </c>
      <c r="C4" s="52">
        <v>11</v>
      </c>
      <c r="D4" s="52">
        <v>10</v>
      </c>
      <c r="E4" s="52">
        <v>8</v>
      </c>
      <c r="F4" s="52">
        <v>7</v>
      </c>
      <c r="G4" s="52">
        <v>3</v>
      </c>
      <c r="H4" s="52">
        <v>8</v>
      </c>
      <c r="I4" s="52">
        <v>4</v>
      </c>
      <c r="J4" s="52">
        <v>0</v>
      </c>
      <c r="K4" s="52">
        <v>4</v>
      </c>
      <c r="L4" s="34">
        <v>32</v>
      </c>
    </row>
    <row r="5" spans="1:12" ht="13.5" customHeight="1">
      <c r="A5" s="31" t="s">
        <v>5</v>
      </c>
      <c r="B5" s="53">
        <v>44</v>
      </c>
      <c r="C5" s="53">
        <v>24</v>
      </c>
      <c r="D5" s="53">
        <v>32</v>
      </c>
      <c r="E5" s="53">
        <v>23</v>
      </c>
      <c r="F5" s="53">
        <v>19</v>
      </c>
      <c r="G5" s="53">
        <v>18</v>
      </c>
      <c r="H5" s="53">
        <v>24</v>
      </c>
      <c r="I5" s="53">
        <v>25</v>
      </c>
      <c r="J5" s="53">
        <v>5</v>
      </c>
      <c r="K5" s="53">
        <v>4</v>
      </c>
      <c r="L5" s="35">
        <v>86</v>
      </c>
    </row>
    <row r="6" spans="1:12" ht="13.5" customHeight="1">
      <c r="A6" s="31" t="s">
        <v>6</v>
      </c>
      <c r="B6" s="53">
        <v>84</v>
      </c>
      <c r="C6" s="53">
        <v>34</v>
      </c>
      <c r="D6" s="53">
        <v>39</v>
      </c>
      <c r="E6" s="53">
        <v>35</v>
      </c>
      <c r="F6" s="53">
        <v>20</v>
      </c>
      <c r="G6" s="53">
        <v>31</v>
      </c>
      <c r="H6" s="53">
        <v>31</v>
      </c>
      <c r="I6" s="53">
        <v>42</v>
      </c>
      <c r="J6" s="53">
        <v>9</v>
      </c>
      <c r="K6" s="53">
        <v>11</v>
      </c>
      <c r="L6" s="35">
        <v>152</v>
      </c>
    </row>
    <row r="7" spans="1:12" ht="13.5" customHeight="1">
      <c r="A7" s="31" t="s">
        <v>7</v>
      </c>
      <c r="B7" s="53">
        <v>107</v>
      </c>
      <c r="C7" s="53">
        <v>57</v>
      </c>
      <c r="D7" s="53">
        <v>56</v>
      </c>
      <c r="E7" s="53">
        <v>45</v>
      </c>
      <c r="F7" s="53">
        <v>22</v>
      </c>
      <c r="G7" s="53">
        <v>25</v>
      </c>
      <c r="H7" s="53">
        <v>45</v>
      </c>
      <c r="I7" s="53">
        <v>39</v>
      </c>
      <c r="J7" s="53">
        <v>22</v>
      </c>
      <c r="K7" s="53">
        <v>19</v>
      </c>
      <c r="L7" s="35">
        <v>208</v>
      </c>
    </row>
    <row r="8" spans="1:12" ht="13.5" customHeight="1">
      <c r="A8" s="31" t="s">
        <v>8</v>
      </c>
      <c r="B8" s="53">
        <v>146</v>
      </c>
      <c r="C8" s="53">
        <v>70</v>
      </c>
      <c r="D8" s="53">
        <v>81</v>
      </c>
      <c r="E8" s="53">
        <v>63</v>
      </c>
      <c r="F8" s="53">
        <v>35</v>
      </c>
      <c r="G8" s="53">
        <v>47</v>
      </c>
      <c r="H8" s="53">
        <v>73</v>
      </c>
      <c r="I8" s="53">
        <v>77</v>
      </c>
      <c r="J8" s="53">
        <v>19</v>
      </c>
      <c r="K8" s="53">
        <v>11</v>
      </c>
      <c r="L8" s="35">
        <v>290</v>
      </c>
    </row>
    <row r="9" spans="1:12" ht="13.5" customHeight="1">
      <c r="A9" s="31" t="s">
        <v>9</v>
      </c>
      <c r="B9" s="53">
        <v>42</v>
      </c>
      <c r="C9" s="53">
        <v>37</v>
      </c>
      <c r="D9" s="53">
        <v>36</v>
      </c>
      <c r="E9" s="53">
        <v>8</v>
      </c>
      <c r="F9" s="53">
        <v>5</v>
      </c>
      <c r="G9" s="53">
        <v>9</v>
      </c>
      <c r="H9" s="53">
        <v>13</v>
      </c>
      <c r="I9" s="53">
        <v>11</v>
      </c>
      <c r="J9" s="53">
        <v>9</v>
      </c>
      <c r="K9" s="53">
        <v>6</v>
      </c>
      <c r="L9" s="35">
        <v>90</v>
      </c>
    </row>
    <row r="10" spans="1:12" ht="13.5" customHeight="1">
      <c r="A10" s="31" t="s">
        <v>10</v>
      </c>
      <c r="B10" s="53">
        <v>29</v>
      </c>
      <c r="C10" s="53">
        <v>13</v>
      </c>
      <c r="D10" s="53">
        <v>16</v>
      </c>
      <c r="E10" s="53">
        <v>6</v>
      </c>
      <c r="F10" s="53">
        <v>8</v>
      </c>
      <c r="G10" s="53">
        <v>11</v>
      </c>
      <c r="H10" s="53">
        <v>12</v>
      </c>
      <c r="I10" s="53">
        <v>5</v>
      </c>
      <c r="J10" s="53">
        <v>7</v>
      </c>
      <c r="K10" s="53">
        <v>2</v>
      </c>
      <c r="L10" s="35">
        <v>51</v>
      </c>
    </row>
    <row r="11" spans="1:12" ht="13.5" customHeight="1">
      <c r="A11" s="32" t="s">
        <v>11</v>
      </c>
      <c r="B11" s="54">
        <v>4</v>
      </c>
      <c r="C11" s="54">
        <v>2</v>
      </c>
      <c r="D11" s="54">
        <v>0</v>
      </c>
      <c r="E11" s="54">
        <v>2</v>
      </c>
      <c r="F11" s="54">
        <v>1</v>
      </c>
      <c r="G11" s="54">
        <v>2</v>
      </c>
      <c r="H11" s="54">
        <v>0</v>
      </c>
      <c r="I11" s="54">
        <v>2</v>
      </c>
      <c r="J11" s="54">
        <v>0</v>
      </c>
      <c r="K11" s="54">
        <v>0</v>
      </c>
      <c r="L11" s="36">
        <v>9</v>
      </c>
    </row>
    <row r="12" spans="1:12" ht="13.5" customHeight="1">
      <c r="A12" s="33" t="s">
        <v>21</v>
      </c>
      <c r="B12" s="37">
        <f>SUM(B4:B11)</f>
        <v>475</v>
      </c>
      <c r="C12" s="37">
        <f aca="true" t="shared" si="0" ref="C12:K12">SUM(C4:C11)</f>
        <v>248</v>
      </c>
      <c r="D12" s="37">
        <f t="shared" si="0"/>
        <v>270</v>
      </c>
      <c r="E12" s="37">
        <f t="shared" si="0"/>
        <v>190</v>
      </c>
      <c r="F12" s="37">
        <f t="shared" si="0"/>
        <v>117</v>
      </c>
      <c r="G12" s="37">
        <f t="shared" si="0"/>
        <v>146</v>
      </c>
      <c r="H12" s="37">
        <f t="shared" si="0"/>
        <v>206</v>
      </c>
      <c r="I12" s="37">
        <f t="shared" si="0"/>
        <v>205</v>
      </c>
      <c r="J12" s="37">
        <f t="shared" si="0"/>
        <v>71</v>
      </c>
      <c r="K12" s="37">
        <f t="shared" si="0"/>
        <v>57</v>
      </c>
      <c r="L12" s="38"/>
    </row>
  </sheetData>
  <mergeCells count="2">
    <mergeCell ref="A2:A3"/>
    <mergeCell ref="B2:L2"/>
  </mergeCells>
  <printOptions/>
  <pageMargins left="0.75" right="0.75" top="1" bottom="1" header="0.512" footer="0.512"/>
  <pageSetup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11" width="6.125" style="29" customWidth="1"/>
    <col min="12" max="16384" width="9.00390625" style="29" customWidth="1"/>
  </cols>
  <sheetData>
    <row r="1" spans="1:3" ht="13.5" customHeight="1">
      <c r="A1" s="29" t="s">
        <v>149</v>
      </c>
      <c r="C1" s="29" t="s">
        <v>192</v>
      </c>
    </row>
    <row r="2" spans="1:11" ht="13.5" customHeight="1">
      <c r="A2" s="76" t="s">
        <v>20</v>
      </c>
      <c r="B2" s="75" t="s">
        <v>117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ht="61.5" customHeight="1">
      <c r="A3" s="76"/>
      <c r="B3" s="14" t="s">
        <v>84</v>
      </c>
      <c r="C3" s="14" t="s">
        <v>85</v>
      </c>
      <c r="D3" s="14" t="s">
        <v>86</v>
      </c>
      <c r="E3" s="14" t="s">
        <v>87</v>
      </c>
      <c r="F3" s="14" t="s">
        <v>88</v>
      </c>
      <c r="G3" s="14" t="s">
        <v>89</v>
      </c>
      <c r="H3" s="14" t="s">
        <v>94</v>
      </c>
      <c r="I3" s="14" t="s">
        <v>90</v>
      </c>
      <c r="J3" s="14" t="s">
        <v>91</v>
      </c>
      <c r="K3" s="40" t="s">
        <v>65</v>
      </c>
    </row>
    <row r="4" spans="1:11" ht="13.5" customHeight="1">
      <c r="A4" s="30" t="s">
        <v>4</v>
      </c>
      <c r="B4" s="61">
        <v>8</v>
      </c>
      <c r="C4" s="61">
        <v>10</v>
      </c>
      <c r="D4" s="61">
        <v>5</v>
      </c>
      <c r="E4" s="61">
        <v>3</v>
      </c>
      <c r="F4" s="61">
        <v>6</v>
      </c>
      <c r="G4" s="61">
        <v>1</v>
      </c>
      <c r="H4" s="61">
        <v>0</v>
      </c>
      <c r="I4" s="61">
        <v>7</v>
      </c>
      <c r="J4" s="61">
        <v>3</v>
      </c>
      <c r="K4" s="41">
        <v>23</v>
      </c>
    </row>
    <row r="5" spans="1:11" ht="13.5" customHeight="1">
      <c r="A5" s="31" t="s">
        <v>5</v>
      </c>
      <c r="B5" s="62">
        <v>31</v>
      </c>
      <c r="C5" s="62">
        <v>23</v>
      </c>
      <c r="D5" s="62">
        <v>24</v>
      </c>
      <c r="E5" s="62">
        <v>13</v>
      </c>
      <c r="F5" s="62">
        <v>26</v>
      </c>
      <c r="G5" s="62">
        <v>10</v>
      </c>
      <c r="H5" s="62">
        <v>9</v>
      </c>
      <c r="I5" s="62">
        <v>14</v>
      </c>
      <c r="J5" s="62">
        <v>2</v>
      </c>
      <c r="K5" s="42">
        <v>69</v>
      </c>
    </row>
    <row r="6" spans="1:11" ht="13.5" customHeight="1">
      <c r="A6" s="31" t="s">
        <v>6</v>
      </c>
      <c r="B6" s="62">
        <v>41</v>
      </c>
      <c r="C6" s="62">
        <v>27</v>
      </c>
      <c r="D6" s="62">
        <v>40</v>
      </c>
      <c r="E6" s="62">
        <v>17</v>
      </c>
      <c r="F6" s="62">
        <v>28</v>
      </c>
      <c r="G6" s="62">
        <v>13</v>
      </c>
      <c r="H6" s="62">
        <v>7</v>
      </c>
      <c r="I6" s="62">
        <v>16</v>
      </c>
      <c r="J6" s="62">
        <v>7</v>
      </c>
      <c r="K6" s="42">
        <v>112</v>
      </c>
    </row>
    <row r="7" spans="1:11" ht="13.5" customHeight="1">
      <c r="A7" s="31" t="s">
        <v>7</v>
      </c>
      <c r="B7" s="62">
        <v>67</v>
      </c>
      <c r="C7" s="62">
        <v>45</v>
      </c>
      <c r="D7" s="62">
        <v>58</v>
      </c>
      <c r="E7" s="62">
        <v>26</v>
      </c>
      <c r="F7" s="62">
        <v>57</v>
      </c>
      <c r="G7" s="62">
        <v>14</v>
      </c>
      <c r="H7" s="62">
        <v>8</v>
      </c>
      <c r="I7" s="62">
        <v>29</v>
      </c>
      <c r="J7" s="62">
        <v>8</v>
      </c>
      <c r="K7" s="42">
        <v>155</v>
      </c>
    </row>
    <row r="8" spans="1:11" ht="13.5" customHeight="1">
      <c r="A8" s="31" t="s">
        <v>8</v>
      </c>
      <c r="B8" s="62">
        <v>93</v>
      </c>
      <c r="C8" s="62">
        <v>63</v>
      </c>
      <c r="D8" s="62">
        <v>98</v>
      </c>
      <c r="E8" s="62">
        <v>37</v>
      </c>
      <c r="F8" s="62">
        <v>66</v>
      </c>
      <c r="G8" s="62">
        <v>17</v>
      </c>
      <c r="H8" s="62">
        <v>10</v>
      </c>
      <c r="I8" s="62">
        <v>40</v>
      </c>
      <c r="J8" s="62">
        <v>15</v>
      </c>
      <c r="K8" s="42">
        <v>221</v>
      </c>
    </row>
    <row r="9" spans="1:11" ht="13.5" customHeight="1">
      <c r="A9" s="31" t="s">
        <v>9</v>
      </c>
      <c r="B9" s="62">
        <v>31</v>
      </c>
      <c r="C9" s="62">
        <v>19</v>
      </c>
      <c r="D9" s="62">
        <v>27</v>
      </c>
      <c r="E9" s="62">
        <v>10</v>
      </c>
      <c r="F9" s="62">
        <v>20</v>
      </c>
      <c r="G9" s="62">
        <v>8</v>
      </c>
      <c r="H9" s="62">
        <v>8</v>
      </c>
      <c r="I9" s="62">
        <v>12</v>
      </c>
      <c r="J9" s="62">
        <v>6</v>
      </c>
      <c r="K9" s="42">
        <v>74</v>
      </c>
    </row>
    <row r="10" spans="1:11" ht="13.5" customHeight="1">
      <c r="A10" s="31" t="s">
        <v>10</v>
      </c>
      <c r="B10" s="62">
        <v>14</v>
      </c>
      <c r="C10" s="62">
        <v>14</v>
      </c>
      <c r="D10" s="62">
        <v>17</v>
      </c>
      <c r="E10" s="62">
        <v>7</v>
      </c>
      <c r="F10" s="62">
        <v>9</v>
      </c>
      <c r="G10" s="62">
        <v>6</v>
      </c>
      <c r="H10" s="62">
        <v>3</v>
      </c>
      <c r="I10" s="62">
        <v>11</v>
      </c>
      <c r="J10" s="62">
        <v>2</v>
      </c>
      <c r="K10" s="42">
        <v>39</v>
      </c>
    </row>
    <row r="11" spans="1:11" ht="13.5" customHeight="1">
      <c r="A11" s="32" t="s">
        <v>11</v>
      </c>
      <c r="B11" s="63">
        <v>2</v>
      </c>
      <c r="C11" s="63">
        <v>1</v>
      </c>
      <c r="D11" s="63">
        <v>1</v>
      </c>
      <c r="E11" s="63">
        <v>1</v>
      </c>
      <c r="F11" s="63">
        <v>2</v>
      </c>
      <c r="G11" s="63">
        <v>0</v>
      </c>
      <c r="H11" s="63">
        <v>0</v>
      </c>
      <c r="I11" s="63">
        <v>2</v>
      </c>
      <c r="J11" s="63">
        <v>0</v>
      </c>
      <c r="K11" s="39">
        <v>9</v>
      </c>
    </row>
    <row r="12" spans="1:11" ht="13.5" customHeight="1">
      <c r="A12" s="33" t="s">
        <v>21</v>
      </c>
      <c r="B12" s="43">
        <f>SUM(B4:B11)</f>
        <v>287</v>
      </c>
      <c r="C12" s="43">
        <f aca="true" t="shared" si="0" ref="C12:J12">SUM(C4:C11)</f>
        <v>202</v>
      </c>
      <c r="D12" s="43">
        <f t="shared" si="0"/>
        <v>270</v>
      </c>
      <c r="E12" s="43">
        <f t="shared" si="0"/>
        <v>114</v>
      </c>
      <c r="F12" s="43">
        <f t="shared" si="0"/>
        <v>214</v>
      </c>
      <c r="G12" s="43">
        <f t="shared" si="0"/>
        <v>69</v>
      </c>
      <c r="H12" s="43">
        <f t="shared" si="0"/>
        <v>45</v>
      </c>
      <c r="I12" s="43">
        <f t="shared" si="0"/>
        <v>131</v>
      </c>
      <c r="J12" s="43">
        <f t="shared" si="0"/>
        <v>43</v>
      </c>
      <c r="K12" s="44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2" width="6.875" style="29" customWidth="1"/>
    <col min="3" max="3" width="9.375" style="29" customWidth="1"/>
    <col min="4" max="8" width="6.875" style="29" customWidth="1"/>
    <col min="9" max="16384" width="9.00390625" style="29" customWidth="1"/>
  </cols>
  <sheetData>
    <row r="1" spans="1:3" ht="13.5" customHeight="1">
      <c r="A1" s="29" t="s">
        <v>149</v>
      </c>
      <c r="C1" s="29" t="s">
        <v>193</v>
      </c>
    </row>
    <row r="2" spans="1:8" ht="13.5" customHeight="1">
      <c r="A2" s="76" t="s">
        <v>20</v>
      </c>
      <c r="B2" s="75" t="s">
        <v>118</v>
      </c>
      <c r="C2" s="75"/>
      <c r="D2" s="75"/>
      <c r="E2" s="75"/>
      <c r="F2" s="75"/>
      <c r="G2" s="75"/>
      <c r="H2" s="75"/>
    </row>
    <row r="3" spans="1:8" ht="76.5" customHeight="1">
      <c r="A3" s="76"/>
      <c r="B3" s="13" t="s">
        <v>119</v>
      </c>
      <c r="C3" s="13" t="s">
        <v>120</v>
      </c>
      <c r="D3" s="13" t="s">
        <v>121</v>
      </c>
      <c r="E3" s="14" t="s">
        <v>122</v>
      </c>
      <c r="F3" s="14" t="s">
        <v>100</v>
      </c>
      <c r="G3" s="14" t="s">
        <v>123</v>
      </c>
      <c r="H3" s="14" t="s">
        <v>21</v>
      </c>
    </row>
    <row r="4" spans="1:8" ht="13.5" customHeight="1">
      <c r="A4" s="30" t="s">
        <v>4</v>
      </c>
      <c r="B4" s="52">
        <v>19</v>
      </c>
      <c r="C4" s="52">
        <v>11</v>
      </c>
      <c r="D4" s="52">
        <v>0</v>
      </c>
      <c r="E4" s="52">
        <v>1</v>
      </c>
      <c r="F4" s="52">
        <v>0</v>
      </c>
      <c r="G4" s="52">
        <v>6</v>
      </c>
      <c r="H4" s="34">
        <f>SUM(B4:G4)</f>
        <v>37</v>
      </c>
    </row>
    <row r="5" spans="1:8" ht="13.5" customHeight="1">
      <c r="A5" s="31" t="s">
        <v>5</v>
      </c>
      <c r="B5" s="53">
        <v>49</v>
      </c>
      <c r="C5" s="53">
        <v>32</v>
      </c>
      <c r="D5" s="53">
        <v>3</v>
      </c>
      <c r="E5" s="53">
        <v>8</v>
      </c>
      <c r="F5" s="53">
        <v>3</v>
      </c>
      <c r="G5" s="53">
        <v>10</v>
      </c>
      <c r="H5" s="35">
        <f aca="true" t="shared" si="0" ref="H5:H11">SUM(B5:G5)</f>
        <v>105</v>
      </c>
    </row>
    <row r="6" spans="1:8" ht="13.5" customHeight="1">
      <c r="A6" s="31" t="s">
        <v>6</v>
      </c>
      <c r="B6" s="53">
        <v>48</v>
      </c>
      <c r="C6" s="53">
        <v>65</v>
      </c>
      <c r="D6" s="53">
        <v>7</v>
      </c>
      <c r="E6" s="53">
        <v>16</v>
      </c>
      <c r="F6" s="53">
        <v>6</v>
      </c>
      <c r="G6" s="53">
        <v>41</v>
      </c>
      <c r="H6" s="35">
        <f t="shared" si="0"/>
        <v>183</v>
      </c>
    </row>
    <row r="7" spans="1:8" ht="13.5" customHeight="1">
      <c r="A7" s="31" t="s">
        <v>7</v>
      </c>
      <c r="B7" s="53">
        <v>68</v>
      </c>
      <c r="C7" s="53">
        <v>84</v>
      </c>
      <c r="D7" s="53">
        <v>12</v>
      </c>
      <c r="E7" s="53">
        <v>33</v>
      </c>
      <c r="F7" s="53">
        <v>14</v>
      </c>
      <c r="G7" s="53">
        <v>44</v>
      </c>
      <c r="H7" s="35">
        <f t="shared" si="0"/>
        <v>255</v>
      </c>
    </row>
    <row r="8" spans="1:8" ht="13.5" customHeight="1">
      <c r="A8" s="31" t="s">
        <v>8</v>
      </c>
      <c r="B8" s="53">
        <v>90</v>
      </c>
      <c r="C8" s="53">
        <v>133</v>
      </c>
      <c r="D8" s="53">
        <v>17</v>
      </c>
      <c r="E8" s="53">
        <v>38</v>
      </c>
      <c r="F8" s="53">
        <v>21</v>
      </c>
      <c r="G8" s="53">
        <v>50</v>
      </c>
      <c r="H8" s="35">
        <f t="shared" si="0"/>
        <v>349</v>
      </c>
    </row>
    <row r="9" spans="1:8" ht="13.5" customHeight="1">
      <c r="A9" s="31" t="s">
        <v>9</v>
      </c>
      <c r="B9" s="53">
        <v>25</v>
      </c>
      <c r="C9" s="53">
        <v>48</v>
      </c>
      <c r="D9" s="53">
        <v>11</v>
      </c>
      <c r="E9" s="53">
        <v>18</v>
      </c>
      <c r="F9" s="53">
        <v>10</v>
      </c>
      <c r="G9" s="53">
        <v>11</v>
      </c>
      <c r="H9" s="35">
        <f t="shared" si="0"/>
        <v>123</v>
      </c>
    </row>
    <row r="10" spans="1:8" ht="13.5" customHeight="1">
      <c r="A10" s="31" t="s">
        <v>10</v>
      </c>
      <c r="B10" s="53">
        <v>14</v>
      </c>
      <c r="C10" s="53">
        <v>23</v>
      </c>
      <c r="D10" s="53">
        <v>1</v>
      </c>
      <c r="E10" s="53">
        <v>12</v>
      </c>
      <c r="F10" s="53">
        <v>7</v>
      </c>
      <c r="G10" s="53">
        <v>5</v>
      </c>
      <c r="H10" s="35">
        <f t="shared" si="0"/>
        <v>62</v>
      </c>
    </row>
    <row r="11" spans="1:8" ht="13.5" customHeight="1">
      <c r="A11" s="32" t="s">
        <v>11</v>
      </c>
      <c r="B11" s="54">
        <v>4</v>
      </c>
      <c r="C11" s="54">
        <v>5</v>
      </c>
      <c r="D11" s="54">
        <v>0</v>
      </c>
      <c r="E11" s="54">
        <v>1</v>
      </c>
      <c r="F11" s="54">
        <v>0</v>
      </c>
      <c r="G11" s="54">
        <v>2</v>
      </c>
      <c r="H11" s="36">
        <f t="shared" si="0"/>
        <v>12</v>
      </c>
    </row>
    <row r="12" spans="1:8" ht="13.5" customHeight="1">
      <c r="A12" s="33" t="s">
        <v>21</v>
      </c>
      <c r="B12" s="37">
        <f>SUM(B4:B11)</f>
        <v>317</v>
      </c>
      <c r="C12" s="37">
        <f aca="true" t="shared" si="1" ref="C12:H12">SUM(C4:C11)</f>
        <v>401</v>
      </c>
      <c r="D12" s="37">
        <f t="shared" si="1"/>
        <v>51</v>
      </c>
      <c r="E12" s="37">
        <f t="shared" si="1"/>
        <v>127</v>
      </c>
      <c r="F12" s="37">
        <f t="shared" si="1"/>
        <v>61</v>
      </c>
      <c r="G12" s="37">
        <f t="shared" si="1"/>
        <v>169</v>
      </c>
      <c r="H12" s="37">
        <f t="shared" si="1"/>
        <v>1126</v>
      </c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7" width="7.25390625" style="29" customWidth="1"/>
    <col min="8" max="16384" width="9.00390625" style="29" customWidth="1"/>
  </cols>
  <sheetData>
    <row r="1" spans="1:3" ht="13.5" customHeight="1">
      <c r="A1" s="29" t="s">
        <v>149</v>
      </c>
      <c r="C1" s="29" t="s">
        <v>194</v>
      </c>
    </row>
    <row r="2" spans="1:7" ht="13.5" customHeight="1">
      <c r="A2" s="76" t="s">
        <v>20</v>
      </c>
      <c r="B2" s="75" t="s">
        <v>124</v>
      </c>
      <c r="C2" s="75"/>
      <c r="D2" s="75"/>
      <c r="E2" s="75"/>
      <c r="F2" s="75"/>
      <c r="G2" s="75"/>
    </row>
    <row r="3" spans="1:7" ht="81.75" customHeight="1">
      <c r="A3" s="76"/>
      <c r="B3" s="13" t="s">
        <v>125</v>
      </c>
      <c r="C3" s="14" t="s">
        <v>126</v>
      </c>
      <c r="D3" s="13" t="s">
        <v>127</v>
      </c>
      <c r="E3" s="14" t="s">
        <v>128</v>
      </c>
      <c r="F3" s="14" t="s">
        <v>129</v>
      </c>
      <c r="G3" s="14" t="s">
        <v>21</v>
      </c>
    </row>
    <row r="4" spans="1:7" ht="13.5" customHeight="1">
      <c r="A4" s="30" t="s">
        <v>4</v>
      </c>
      <c r="B4" s="34">
        <v>4</v>
      </c>
      <c r="C4" s="34">
        <v>2</v>
      </c>
      <c r="D4" s="34">
        <v>1</v>
      </c>
      <c r="E4" s="34">
        <v>1</v>
      </c>
      <c r="F4" s="34">
        <v>2</v>
      </c>
      <c r="G4" s="34">
        <f>SUM(B4:F4)</f>
        <v>10</v>
      </c>
    </row>
    <row r="5" spans="1:7" ht="13.5" customHeight="1">
      <c r="A5" s="31" t="s">
        <v>5</v>
      </c>
      <c r="B5" s="35">
        <v>23</v>
      </c>
      <c r="C5" s="35">
        <v>5</v>
      </c>
      <c r="D5" s="35">
        <v>5</v>
      </c>
      <c r="E5" s="35">
        <v>3</v>
      </c>
      <c r="F5" s="35">
        <v>0</v>
      </c>
      <c r="G5" s="35">
        <f aca="true" t="shared" si="0" ref="G5:G11">SUM(B5:F5)</f>
        <v>36</v>
      </c>
    </row>
    <row r="6" spans="1:7" ht="13.5" customHeight="1">
      <c r="A6" s="31" t="s">
        <v>6</v>
      </c>
      <c r="B6" s="35">
        <v>40</v>
      </c>
      <c r="C6" s="35">
        <v>6</v>
      </c>
      <c r="D6" s="35">
        <v>9</v>
      </c>
      <c r="E6" s="35">
        <v>5</v>
      </c>
      <c r="F6" s="35">
        <v>3</v>
      </c>
      <c r="G6" s="35">
        <f t="shared" si="0"/>
        <v>63</v>
      </c>
    </row>
    <row r="7" spans="1:7" ht="13.5" customHeight="1">
      <c r="A7" s="31" t="s">
        <v>7</v>
      </c>
      <c r="B7" s="35">
        <v>64</v>
      </c>
      <c r="C7" s="35">
        <v>7</v>
      </c>
      <c r="D7" s="35">
        <v>8</v>
      </c>
      <c r="E7" s="35">
        <v>8</v>
      </c>
      <c r="F7" s="35">
        <v>5</v>
      </c>
      <c r="G7" s="35">
        <f t="shared" si="0"/>
        <v>92</v>
      </c>
    </row>
    <row r="8" spans="1:7" ht="13.5" customHeight="1">
      <c r="A8" s="31" t="s">
        <v>8</v>
      </c>
      <c r="B8" s="35">
        <v>94</v>
      </c>
      <c r="C8" s="35">
        <v>11</v>
      </c>
      <c r="D8" s="35">
        <v>12</v>
      </c>
      <c r="E8" s="35">
        <v>2</v>
      </c>
      <c r="F8" s="35">
        <v>5</v>
      </c>
      <c r="G8" s="35">
        <f t="shared" si="0"/>
        <v>124</v>
      </c>
    </row>
    <row r="9" spans="1:7" ht="13.5" customHeight="1">
      <c r="A9" s="31" t="s">
        <v>9</v>
      </c>
      <c r="B9" s="35">
        <v>45</v>
      </c>
      <c r="C9" s="35">
        <v>5</v>
      </c>
      <c r="D9" s="35">
        <v>8</v>
      </c>
      <c r="E9" s="35">
        <v>6</v>
      </c>
      <c r="F9" s="35">
        <v>2</v>
      </c>
      <c r="G9" s="35">
        <f t="shared" si="0"/>
        <v>66</v>
      </c>
    </row>
    <row r="10" spans="1:7" ht="13.5" customHeight="1">
      <c r="A10" s="31" t="s">
        <v>10</v>
      </c>
      <c r="B10" s="35">
        <v>15</v>
      </c>
      <c r="C10" s="35">
        <v>5</v>
      </c>
      <c r="D10" s="35">
        <v>2</v>
      </c>
      <c r="E10" s="35">
        <v>5</v>
      </c>
      <c r="F10" s="35">
        <v>0</v>
      </c>
      <c r="G10" s="35">
        <f t="shared" si="0"/>
        <v>27</v>
      </c>
    </row>
    <row r="11" spans="1:7" ht="13.5" customHeight="1">
      <c r="A11" s="32" t="s">
        <v>11</v>
      </c>
      <c r="B11" s="36">
        <v>5</v>
      </c>
      <c r="C11" s="36">
        <v>1</v>
      </c>
      <c r="D11" s="36">
        <v>1</v>
      </c>
      <c r="E11" s="36">
        <v>2</v>
      </c>
      <c r="F11" s="36">
        <v>1</v>
      </c>
      <c r="G11" s="36">
        <f t="shared" si="0"/>
        <v>10</v>
      </c>
    </row>
    <row r="12" spans="1:7" ht="13.5" customHeight="1">
      <c r="A12" s="33" t="s">
        <v>21</v>
      </c>
      <c r="B12" s="37">
        <f aca="true" t="shared" si="1" ref="B12:G12">SUM(B4:B11)</f>
        <v>290</v>
      </c>
      <c r="C12" s="37">
        <f t="shared" si="1"/>
        <v>42</v>
      </c>
      <c r="D12" s="37">
        <f t="shared" si="1"/>
        <v>46</v>
      </c>
      <c r="E12" s="37">
        <f t="shared" si="1"/>
        <v>32</v>
      </c>
      <c r="F12" s="37">
        <f t="shared" si="1"/>
        <v>18</v>
      </c>
      <c r="G12" s="37">
        <f t="shared" si="1"/>
        <v>428</v>
      </c>
    </row>
  </sheetData>
  <mergeCells count="2">
    <mergeCell ref="A2:A3"/>
    <mergeCell ref="B2:G2"/>
  </mergeCells>
  <printOptions/>
  <pageMargins left="0.75" right="0.75" top="1" bottom="1" header="0.512" footer="0.512"/>
  <pageSetup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3" width="6.625" style="29" customWidth="1"/>
    <col min="4" max="5" width="8.75390625" style="29" customWidth="1"/>
    <col min="6" max="9" width="6.625" style="29" customWidth="1"/>
    <col min="10" max="16384" width="9.00390625" style="29" customWidth="1"/>
  </cols>
  <sheetData>
    <row r="1" spans="1:3" ht="13.5" customHeight="1">
      <c r="A1" s="29" t="s">
        <v>149</v>
      </c>
      <c r="C1" s="29" t="s">
        <v>194</v>
      </c>
    </row>
    <row r="2" spans="1:9" ht="13.5" customHeight="1">
      <c r="A2" s="76" t="s">
        <v>20</v>
      </c>
      <c r="B2" s="75" t="s">
        <v>130</v>
      </c>
      <c r="C2" s="75"/>
      <c r="D2" s="75"/>
      <c r="E2" s="75"/>
      <c r="F2" s="75"/>
      <c r="G2" s="75"/>
      <c r="H2" s="75"/>
      <c r="I2" s="75"/>
    </row>
    <row r="3" spans="1:9" ht="78" customHeight="1">
      <c r="A3" s="76"/>
      <c r="B3" s="13" t="s">
        <v>131</v>
      </c>
      <c r="C3" s="13" t="s">
        <v>132</v>
      </c>
      <c r="D3" s="13" t="s">
        <v>133</v>
      </c>
      <c r="E3" s="13" t="s">
        <v>134</v>
      </c>
      <c r="F3" s="14" t="s">
        <v>135</v>
      </c>
      <c r="G3" s="14" t="s">
        <v>136</v>
      </c>
      <c r="H3" s="14" t="s">
        <v>102</v>
      </c>
      <c r="I3" s="14" t="s">
        <v>21</v>
      </c>
    </row>
    <row r="4" spans="1:9" ht="13.5" customHeight="1">
      <c r="A4" s="30" t="s">
        <v>4</v>
      </c>
      <c r="B4" s="52">
        <v>2</v>
      </c>
      <c r="C4" s="52">
        <v>1</v>
      </c>
      <c r="D4" s="52">
        <v>3</v>
      </c>
      <c r="E4" s="52">
        <v>1</v>
      </c>
      <c r="F4" s="52">
        <v>1</v>
      </c>
      <c r="G4" s="52">
        <v>1</v>
      </c>
      <c r="H4" s="52">
        <v>1</v>
      </c>
      <c r="I4" s="34">
        <f>SUM(B4:H4)</f>
        <v>10</v>
      </c>
    </row>
    <row r="5" spans="1:9" ht="13.5" customHeight="1">
      <c r="A5" s="31" t="s">
        <v>5</v>
      </c>
      <c r="B5" s="53">
        <v>10</v>
      </c>
      <c r="C5" s="53">
        <v>2</v>
      </c>
      <c r="D5" s="53">
        <v>6</v>
      </c>
      <c r="E5" s="53">
        <v>11</v>
      </c>
      <c r="F5" s="53">
        <v>5</v>
      </c>
      <c r="G5" s="53">
        <v>1</v>
      </c>
      <c r="H5" s="53">
        <v>1</v>
      </c>
      <c r="I5" s="35">
        <f aca="true" t="shared" si="0" ref="I5:I11">SUM(B5:H5)</f>
        <v>36</v>
      </c>
    </row>
    <row r="6" spans="1:9" ht="13.5" customHeight="1">
      <c r="A6" s="31" t="s">
        <v>6</v>
      </c>
      <c r="B6" s="53">
        <v>15</v>
      </c>
      <c r="C6" s="53">
        <v>18</v>
      </c>
      <c r="D6" s="53">
        <v>8</v>
      </c>
      <c r="E6" s="53">
        <v>9</v>
      </c>
      <c r="F6" s="53">
        <v>8</v>
      </c>
      <c r="G6" s="53">
        <v>3</v>
      </c>
      <c r="H6" s="53">
        <v>2</v>
      </c>
      <c r="I6" s="35">
        <f t="shared" si="0"/>
        <v>63</v>
      </c>
    </row>
    <row r="7" spans="1:9" ht="13.5" customHeight="1">
      <c r="A7" s="31" t="s">
        <v>7</v>
      </c>
      <c r="B7" s="53">
        <v>12</v>
      </c>
      <c r="C7" s="53">
        <v>26</v>
      </c>
      <c r="D7" s="53">
        <v>16</v>
      </c>
      <c r="E7" s="53">
        <v>16</v>
      </c>
      <c r="F7" s="53">
        <v>16</v>
      </c>
      <c r="G7" s="53">
        <v>4</v>
      </c>
      <c r="H7" s="53">
        <v>2</v>
      </c>
      <c r="I7" s="35">
        <f t="shared" si="0"/>
        <v>92</v>
      </c>
    </row>
    <row r="8" spans="1:9" ht="13.5" customHeight="1">
      <c r="A8" s="31" t="s">
        <v>8</v>
      </c>
      <c r="B8" s="53">
        <v>23</v>
      </c>
      <c r="C8" s="53">
        <v>36</v>
      </c>
      <c r="D8" s="53">
        <v>23</v>
      </c>
      <c r="E8" s="53">
        <v>28</v>
      </c>
      <c r="F8" s="53">
        <v>10</v>
      </c>
      <c r="G8" s="53">
        <v>2</v>
      </c>
      <c r="H8" s="53">
        <v>2</v>
      </c>
      <c r="I8" s="35">
        <f t="shared" si="0"/>
        <v>124</v>
      </c>
    </row>
    <row r="9" spans="1:9" ht="13.5" customHeight="1">
      <c r="A9" s="31" t="s">
        <v>9</v>
      </c>
      <c r="B9" s="53">
        <v>17</v>
      </c>
      <c r="C9" s="53">
        <v>11</v>
      </c>
      <c r="D9" s="53">
        <v>14</v>
      </c>
      <c r="E9" s="53">
        <v>13</v>
      </c>
      <c r="F9" s="53">
        <v>8</v>
      </c>
      <c r="G9" s="53">
        <v>2</v>
      </c>
      <c r="H9" s="53">
        <v>1</v>
      </c>
      <c r="I9" s="35">
        <f t="shared" si="0"/>
        <v>66</v>
      </c>
    </row>
    <row r="10" spans="1:9" ht="13.5" customHeight="1">
      <c r="A10" s="31" t="s">
        <v>10</v>
      </c>
      <c r="B10" s="53">
        <v>5</v>
      </c>
      <c r="C10" s="53">
        <v>6</v>
      </c>
      <c r="D10" s="53">
        <v>2</v>
      </c>
      <c r="E10" s="53">
        <v>9</v>
      </c>
      <c r="F10" s="53">
        <v>5</v>
      </c>
      <c r="G10" s="53">
        <v>0</v>
      </c>
      <c r="H10" s="53">
        <v>0</v>
      </c>
      <c r="I10" s="35">
        <f t="shared" si="0"/>
        <v>27</v>
      </c>
    </row>
    <row r="11" spans="1:9" ht="13.5" customHeight="1">
      <c r="A11" s="32" t="s">
        <v>11</v>
      </c>
      <c r="B11" s="54">
        <v>0</v>
      </c>
      <c r="C11" s="54">
        <v>1</v>
      </c>
      <c r="D11" s="54">
        <v>2</v>
      </c>
      <c r="E11" s="54">
        <v>2</v>
      </c>
      <c r="F11" s="54">
        <v>3</v>
      </c>
      <c r="G11" s="54">
        <v>1</v>
      </c>
      <c r="H11" s="54">
        <v>1</v>
      </c>
      <c r="I11" s="36">
        <f t="shared" si="0"/>
        <v>10</v>
      </c>
    </row>
    <row r="12" spans="1:9" ht="13.5" customHeight="1">
      <c r="A12" s="33" t="s">
        <v>21</v>
      </c>
      <c r="B12" s="37">
        <f>SUM(B4:B11)</f>
        <v>84</v>
      </c>
      <c r="C12" s="37">
        <f aca="true" t="shared" si="1" ref="C12:I12">SUM(C4:C11)</f>
        <v>101</v>
      </c>
      <c r="D12" s="37">
        <f t="shared" si="1"/>
        <v>74</v>
      </c>
      <c r="E12" s="37">
        <f t="shared" si="1"/>
        <v>89</v>
      </c>
      <c r="F12" s="37">
        <f t="shared" si="1"/>
        <v>56</v>
      </c>
      <c r="G12" s="37">
        <f t="shared" si="1"/>
        <v>14</v>
      </c>
      <c r="H12" s="37">
        <f t="shared" si="1"/>
        <v>10</v>
      </c>
      <c r="I12" s="37">
        <f t="shared" si="1"/>
        <v>428</v>
      </c>
    </row>
    <row r="15" spans="2:9" ht="13.5" customHeight="1">
      <c r="B15" s="2"/>
      <c r="C15" s="2"/>
      <c r="D15" s="2"/>
      <c r="E15" s="2"/>
      <c r="F15" s="2"/>
      <c r="G15" s="2"/>
      <c r="H15" s="2"/>
      <c r="I15" s="2"/>
    </row>
  </sheetData>
  <mergeCells count="2">
    <mergeCell ref="A2:A3"/>
    <mergeCell ref="B2:I2"/>
  </mergeCells>
  <printOptions/>
  <pageMargins left="0.75" right="0.75" top="1" bottom="1" header="0.512" footer="0.512"/>
  <pageSetup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3" customWidth="1"/>
    <col min="2" max="13" width="5.50390625" style="23" customWidth="1"/>
    <col min="14" max="14" width="10.25390625" style="23" customWidth="1"/>
    <col min="15" max="15" width="5.50390625" style="23" customWidth="1"/>
    <col min="16" max="16384" width="9.00390625" style="23" customWidth="1"/>
  </cols>
  <sheetData>
    <row r="1" spans="1:3" ht="13.5" customHeight="1">
      <c r="A1" s="29" t="s">
        <v>149</v>
      </c>
      <c r="C1" s="29" t="s">
        <v>195</v>
      </c>
    </row>
    <row r="2" spans="1:13" ht="13.5" customHeight="1">
      <c r="A2" s="82" t="s">
        <v>20</v>
      </c>
      <c r="B2" s="83" t="s">
        <v>64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105.75" customHeight="1">
      <c r="A3" s="82"/>
      <c r="B3" s="24" t="s">
        <v>54</v>
      </c>
      <c r="C3" s="25" t="s">
        <v>66</v>
      </c>
      <c r="D3" s="24" t="s">
        <v>55</v>
      </c>
      <c r="E3" s="24" t="s">
        <v>56</v>
      </c>
      <c r="F3" s="24" t="s">
        <v>57</v>
      </c>
      <c r="G3" s="24" t="s">
        <v>58</v>
      </c>
      <c r="H3" s="24" t="s">
        <v>59</v>
      </c>
      <c r="I3" s="24" t="s">
        <v>60</v>
      </c>
      <c r="J3" s="24" t="s">
        <v>61</v>
      </c>
      <c r="K3" s="24" t="s">
        <v>62</v>
      </c>
      <c r="L3" s="24" t="s">
        <v>63</v>
      </c>
      <c r="M3" s="24" t="s">
        <v>65</v>
      </c>
    </row>
    <row r="4" spans="1:13" ht="13.5" customHeight="1">
      <c r="A4" s="26" t="s">
        <v>4</v>
      </c>
      <c r="B4" s="49">
        <v>37</v>
      </c>
      <c r="C4" s="49">
        <v>20</v>
      </c>
      <c r="D4" s="49">
        <v>50</v>
      </c>
      <c r="E4" s="49">
        <v>47</v>
      </c>
      <c r="F4" s="49">
        <v>20</v>
      </c>
      <c r="G4" s="49">
        <v>26</v>
      </c>
      <c r="H4" s="49">
        <v>8</v>
      </c>
      <c r="I4" s="49">
        <v>13</v>
      </c>
      <c r="J4" s="49">
        <v>10</v>
      </c>
      <c r="K4" s="49">
        <v>22</v>
      </c>
      <c r="L4" s="49">
        <v>5</v>
      </c>
      <c r="M4" s="10">
        <v>87</v>
      </c>
    </row>
    <row r="5" spans="1:13" ht="13.5" customHeight="1">
      <c r="A5" s="27" t="s">
        <v>5</v>
      </c>
      <c r="B5" s="50">
        <v>56</v>
      </c>
      <c r="C5" s="50">
        <v>60</v>
      </c>
      <c r="D5" s="50">
        <v>107</v>
      </c>
      <c r="E5" s="50">
        <v>125</v>
      </c>
      <c r="F5" s="50">
        <v>43</v>
      </c>
      <c r="G5" s="50">
        <v>60</v>
      </c>
      <c r="H5" s="50">
        <v>21</v>
      </c>
      <c r="I5" s="50">
        <v>24</v>
      </c>
      <c r="J5" s="50">
        <v>12</v>
      </c>
      <c r="K5" s="50">
        <v>35</v>
      </c>
      <c r="L5" s="50">
        <v>13</v>
      </c>
      <c r="M5" s="11">
        <v>217</v>
      </c>
    </row>
    <row r="6" spans="1:13" ht="13.5" customHeight="1">
      <c r="A6" s="27" t="s">
        <v>6</v>
      </c>
      <c r="B6" s="50">
        <v>92</v>
      </c>
      <c r="C6" s="50">
        <v>80</v>
      </c>
      <c r="D6" s="50">
        <v>183</v>
      </c>
      <c r="E6" s="50">
        <v>231</v>
      </c>
      <c r="F6" s="50">
        <v>59</v>
      </c>
      <c r="G6" s="50">
        <v>95</v>
      </c>
      <c r="H6" s="50">
        <v>48</v>
      </c>
      <c r="I6" s="50">
        <v>77</v>
      </c>
      <c r="J6" s="50">
        <v>20</v>
      </c>
      <c r="K6" s="50">
        <v>74</v>
      </c>
      <c r="L6" s="50">
        <v>27</v>
      </c>
      <c r="M6" s="11">
        <v>403</v>
      </c>
    </row>
    <row r="7" spans="1:13" ht="13.5" customHeight="1">
      <c r="A7" s="27" t="s">
        <v>7</v>
      </c>
      <c r="B7" s="50">
        <v>102</v>
      </c>
      <c r="C7" s="50">
        <v>133</v>
      </c>
      <c r="D7" s="50">
        <v>307</v>
      </c>
      <c r="E7" s="50">
        <v>328</v>
      </c>
      <c r="F7" s="50">
        <v>67</v>
      </c>
      <c r="G7" s="50">
        <v>122</v>
      </c>
      <c r="H7" s="50">
        <v>68</v>
      </c>
      <c r="I7" s="50">
        <v>85</v>
      </c>
      <c r="J7" s="50">
        <v>38</v>
      </c>
      <c r="K7" s="50">
        <v>90</v>
      </c>
      <c r="L7" s="50">
        <v>27</v>
      </c>
      <c r="M7" s="11">
        <v>584</v>
      </c>
    </row>
    <row r="8" spans="1:13" ht="13.5" customHeight="1">
      <c r="A8" s="27" t="s">
        <v>8</v>
      </c>
      <c r="B8" s="50">
        <v>126</v>
      </c>
      <c r="C8" s="50">
        <v>171</v>
      </c>
      <c r="D8" s="50">
        <v>398</v>
      </c>
      <c r="E8" s="50">
        <v>506</v>
      </c>
      <c r="F8" s="50">
        <v>121</v>
      </c>
      <c r="G8" s="50">
        <v>173</v>
      </c>
      <c r="H8" s="50">
        <v>78</v>
      </c>
      <c r="I8" s="50">
        <v>98</v>
      </c>
      <c r="J8" s="50">
        <v>52</v>
      </c>
      <c r="K8" s="50">
        <v>146</v>
      </c>
      <c r="L8" s="50">
        <v>42</v>
      </c>
      <c r="M8" s="11">
        <v>842</v>
      </c>
    </row>
    <row r="9" spans="1:13" ht="13.5" customHeight="1">
      <c r="A9" s="27" t="s">
        <v>9</v>
      </c>
      <c r="B9" s="50">
        <v>78</v>
      </c>
      <c r="C9" s="50">
        <v>70</v>
      </c>
      <c r="D9" s="50">
        <v>124</v>
      </c>
      <c r="E9" s="50">
        <v>153</v>
      </c>
      <c r="F9" s="50">
        <v>22</v>
      </c>
      <c r="G9" s="50">
        <v>62</v>
      </c>
      <c r="H9" s="50">
        <v>38</v>
      </c>
      <c r="I9" s="50">
        <v>31</v>
      </c>
      <c r="J9" s="50">
        <v>11</v>
      </c>
      <c r="K9" s="50">
        <v>40</v>
      </c>
      <c r="L9" s="50">
        <v>21</v>
      </c>
      <c r="M9" s="11">
        <v>326</v>
      </c>
    </row>
    <row r="10" spans="1:13" ht="13.5" customHeight="1">
      <c r="A10" s="27" t="s">
        <v>10</v>
      </c>
      <c r="B10" s="50">
        <v>13</v>
      </c>
      <c r="C10" s="50">
        <v>38</v>
      </c>
      <c r="D10" s="50">
        <v>95</v>
      </c>
      <c r="E10" s="50">
        <v>121</v>
      </c>
      <c r="F10" s="50">
        <v>22</v>
      </c>
      <c r="G10" s="50">
        <v>50</v>
      </c>
      <c r="H10" s="50">
        <v>19</v>
      </c>
      <c r="I10" s="50">
        <v>21</v>
      </c>
      <c r="J10" s="50">
        <v>13</v>
      </c>
      <c r="K10" s="50">
        <v>34</v>
      </c>
      <c r="L10" s="50">
        <v>18</v>
      </c>
      <c r="M10" s="11">
        <v>200</v>
      </c>
    </row>
    <row r="11" spans="1:13" ht="13.5" customHeight="1">
      <c r="A11" s="28" t="s">
        <v>11</v>
      </c>
      <c r="B11" s="51">
        <v>7</v>
      </c>
      <c r="C11" s="51">
        <v>8</v>
      </c>
      <c r="D11" s="51">
        <v>21</v>
      </c>
      <c r="E11" s="51">
        <v>16</v>
      </c>
      <c r="F11" s="51">
        <v>6</v>
      </c>
      <c r="G11" s="51">
        <v>18</v>
      </c>
      <c r="H11" s="51">
        <v>6</v>
      </c>
      <c r="I11" s="51">
        <v>5</v>
      </c>
      <c r="J11" s="51">
        <v>2</v>
      </c>
      <c r="K11" s="51">
        <v>5</v>
      </c>
      <c r="L11" s="51">
        <v>2</v>
      </c>
      <c r="M11" s="12">
        <v>42</v>
      </c>
    </row>
    <row r="12" spans="1:13" ht="13.5" customHeight="1">
      <c r="A12" s="8" t="s">
        <v>21</v>
      </c>
      <c r="B12" s="8">
        <f>SUM(B4:B11)</f>
        <v>511</v>
      </c>
      <c r="C12" s="8">
        <f aca="true" t="shared" si="0" ref="C12:L12">SUM(C4:C11)</f>
        <v>580</v>
      </c>
      <c r="D12" s="8">
        <f t="shared" si="0"/>
        <v>1285</v>
      </c>
      <c r="E12" s="8">
        <f t="shared" si="0"/>
        <v>1527</v>
      </c>
      <c r="F12" s="8">
        <f t="shared" si="0"/>
        <v>360</v>
      </c>
      <c r="G12" s="8">
        <f t="shared" si="0"/>
        <v>606</v>
      </c>
      <c r="H12" s="8">
        <f t="shared" si="0"/>
        <v>286</v>
      </c>
      <c r="I12" s="8">
        <f t="shared" si="0"/>
        <v>354</v>
      </c>
      <c r="J12" s="8">
        <f t="shared" si="0"/>
        <v>158</v>
      </c>
      <c r="K12" s="8">
        <f t="shared" si="0"/>
        <v>446</v>
      </c>
      <c r="L12" s="8">
        <f t="shared" si="0"/>
        <v>155</v>
      </c>
      <c r="M12" s="74"/>
    </row>
    <row r="14" ht="13.5" customHeight="1">
      <c r="A14" s="29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A20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5" width="6.375" style="2" customWidth="1"/>
    <col min="6" max="6" width="7.125" style="2" customWidth="1"/>
    <col min="7" max="8" width="6.375" style="2" customWidth="1"/>
    <col min="9" max="10" width="7.125" style="2" customWidth="1"/>
    <col min="11" max="11" width="6.375" style="2" customWidth="1"/>
    <col min="12" max="127" width="7.75390625" style="2" customWidth="1"/>
    <col min="128" max="16384" width="9.00390625" style="2" customWidth="1"/>
  </cols>
  <sheetData>
    <row r="1" spans="1:3" ht="13.5" customHeight="1">
      <c r="A1" s="29" t="s">
        <v>149</v>
      </c>
      <c r="C1" s="2" t="s">
        <v>196</v>
      </c>
    </row>
    <row r="2" spans="1:15" ht="13.5" customHeight="1">
      <c r="A2" s="75" t="s">
        <v>20</v>
      </c>
      <c r="B2" s="75" t="s">
        <v>38</v>
      </c>
      <c r="C2" s="75"/>
      <c r="D2" s="75"/>
      <c r="E2" s="75"/>
      <c r="F2" s="75"/>
      <c r="G2" s="75"/>
      <c r="H2" s="75"/>
      <c r="I2" s="75"/>
      <c r="J2" s="75"/>
      <c r="K2" s="75"/>
      <c r="O2" s="5"/>
    </row>
    <row r="3" spans="1:183" ht="40.5" customHeight="1">
      <c r="A3" s="75"/>
      <c r="B3" s="7" t="s">
        <v>25</v>
      </c>
      <c r="C3" s="7" t="s">
        <v>26</v>
      </c>
      <c r="D3" s="7" t="s">
        <v>27</v>
      </c>
      <c r="E3" s="6" t="s">
        <v>16</v>
      </c>
      <c r="F3" s="6" t="s">
        <v>17</v>
      </c>
      <c r="G3" s="7" t="s">
        <v>28</v>
      </c>
      <c r="H3" s="7" t="s">
        <v>29</v>
      </c>
      <c r="I3" s="6" t="s">
        <v>18</v>
      </c>
      <c r="J3" s="6" t="s">
        <v>19</v>
      </c>
      <c r="K3" s="6" t="s">
        <v>21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</row>
    <row r="4" spans="1:183" ht="13.5" customHeight="1">
      <c r="A4" s="15" t="s">
        <v>4</v>
      </c>
      <c r="B4" s="49">
        <v>13</v>
      </c>
      <c r="C4" s="49">
        <v>19</v>
      </c>
      <c r="D4" s="49">
        <v>14</v>
      </c>
      <c r="E4" s="49">
        <v>18</v>
      </c>
      <c r="F4" s="49">
        <v>11</v>
      </c>
      <c r="G4" s="49">
        <v>4</v>
      </c>
      <c r="H4" s="49">
        <v>7</v>
      </c>
      <c r="I4" s="49">
        <v>4</v>
      </c>
      <c r="J4" s="49">
        <v>5</v>
      </c>
      <c r="K4" s="10">
        <f>SUM(B4:J4)</f>
        <v>95</v>
      </c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ht="13.5" customHeight="1">
      <c r="A5" s="16" t="s">
        <v>5</v>
      </c>
      <c r="B5" s="50">
        <v>20</v>
      </c>
      <c r="C5" s="50">
        <v>46</v>
      </c>
      <c r="D5" s="50">
        <v>34</v>
      </c>
      <c r="E5" s="50">
        <v>75</v>
      </c>
      <c r="F5" s="50">
        <v>29</v>
      </c>
      <c r="G5" s="50">
        <v>15</v>
      </c>
      <c r="H5" s="50">
        <v>13</v>
      </c>
      <c r="I5" s="50">
        <v>14</v>
      </c>
      <c r="J5" s="50">
        <v>8</v>
      </c>
      <c r="K5" s="11">
        <f aca="true" t="shared" si="0" ref="K5:K11">SUM(B5:J5)</f>
        <v>254</v>
      </c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13.5" customHeight="1">
      <c r="A6" s="16" t="s">
        <v>6</v>
      </c>
      <c r="B6" s="50">
        <v>56</v>
      </c>
      <c r="C6" s="50">
        <v>109</v>
      </c>
      <c r="D6" s="50">
        <v>77</v>
      </c>
      <c r="E6" s="50">
        <v>106</v>
      </c>
      <c r="F6" s="50">
        <v>44</v>
      </c>
      <c r="G6" s="50">
        <v>19</v>
      </c>
      <c r="H6" s="50">
        <v>27</v>
      </c>
      <c r="I6" s="50">
        <v>30</v>
      </c>
      <c r="J6" s="50">
        <v>16</v>
      </c>
      <c r="K6" s="11">
        <f t="shared" si="0"/>
        <v>484</v>
      </c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13.5" customHeight="1">
      <c r="A7" s="16" t="s">
        <v>7</v>
      </c>
      <c r="B7" s="50">
        <v>95</v>
      </c>
      <c r="C7" s="50">
        <v>180</v>
      </c>
      <c r="D7" s="50">
        <v>116</v>
      </c>
      <c r="E7" s="50">
        <v>136</v>
      </c>
      <c r="F7" s="50">
        <v>58</v>
      </c>
      <c r="G7" s="50">
        <v>24</v>
      </c>
      <c r="H7" s="50">
        <v>37</v>
      </c>
      <c r="I7" s="50">
        <v>25</v>
      </c>
      <c r="J7" s="50">
        <v>24</v>
      </c>
      <c r="K7" s="11">
        <f t="shared" si="0"/>
        <v>695</v>
      </c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3" ht="13.5" customHeight="1">
      <c r="A8" s="16" t="s">
        <v>8</v>
      </c>
      <c r="B8" s="50">
        <v>89</v>
      </c>
      <c r="C8" s="50">
        <v>202</v>
      </c>
      <c r="D8" s="50">
        <v>137</v>
      </c>
      <c r="E8" s="50">
        <v>266</v>
      </c>
      <c r="F8" s="50">
        <v>89</v>
      </c>
      <c r="G8" s="50">
        <v>38</v>
      </c>
      <c r="H8" s="50">
        <v>89</v>
      </c>
      <c r="I8" s="50">
        <v>57</v>
      </c>
      <c r="J8" s="50">
        <v>23</v>
      </c>
      <c r="K8" s="11">
        <f t="shared" si="0"/>
        <v>990</v>
      </c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</row>
    <row r="9" spans="1:183" ht="13.5" customHeight="1">
      <c r="A9" s="16" t="s">
        <v>9</v>
      </c>
      <c r="B9" s="50">
        <v>19</v>
      </c>
      <c r="C9" s="50">
        <v>54</v>
      </c>
      <c r="D9" s="50">
        <v>46</v>
      </c>
      <c r="E9" s="50">
        <v>150</v>
      </c>
      <c r="F9" s="50">
        <v>41</v>
      </c>
      <c r="G9" s="50">
        <v>17</v>
      </c>
      <c r="H9" s="50">
        <v>35</v>
      </c>
      <c r="I9" s="50">
        <v>24</v>
      </c>
      <c r="J9" s="50">
        <v>16</v>
      </c>
      <c r="K9" s="11">
        <f t="shared" si="0"/>
        <v>402</v>
      </c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</row>
    <row r="10" spans="1:183" ht="13.5" customHeight="1">
      <c r="A10" s="16" t="s">
        <v>10</v>
      </c>
      <c r="B10" s="50">
        <v>25</v>
      </c>
      <c r="C10" s="50">
        <v>35</v>
      </c>
      <c r="D10" s="50">
        <v>16</v>
      </c>
      <c r="E10" s="50">
        <v>92</v>
      </c>
      <c r="F10" s="50">
        <v>18</v>
      </c>
      <c r="G10" s="50">
        <v>17</v>
      </c>
      <c r="H10" s="50">
        <v>16</v>
      </c>
      <c r="I10" s="50">
        <v>13</v>
      </c>
      <c r="J10" s="50">
        <v>13</v>
      </c>
      <c r="K10" s="11">
        <f t="shared" si="0"/>
        <v>245</v>
      </c>
      <c r="L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</row>
    <row r="11" spans="1:183" ht="13.5" customHeight="1">
      <c r="A11" s="17" t="s">
        <v>11</v>
      </c>
      <c r="B11" s="51">
        <v>7</v>
      </c>
      <c r="C11" s="51">
        <v>10</v>
      </c>
      <c r="D11" s="51">
        <v>6</v>
      </c>
      <c r="E11" s="51">
        <v>14</v>
      </c>
      <c r="F11" s="51">
        <v>2</v>
      </c>
      <c r="G11" s="51">
        <v>5</v>
      </c>
      <c r="H11" s="51">
        <v>2</v>
      </c>
      <c r="I11" s="51">
        <v>7</v>
      </c>
      <c r="J11" s="51">
        <v>9</v>
      </c>
      <c r="K11" s="12">
        <f t="shared" si="0"/>
        <v>62</v>
      </c>
      <c r="L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</row>
    <row r="12" spans="1:183" ht="13.5" customHeight="1">
      <c r="A12" s="9" t="s">
        <v>21</v>
      </c>
      <c r="B12" s="8">
        <f>SUM(B4:B11)</f>
        <v>324</v>
      </c>
      <c r="C12" s="8">
        <f aca="true" t="shared" si="1" ref="C12:K12">SUM(C4:C11)</f>
        <v>655</v>
      </c>
      <c r="D12" s="8">
        <f t="shared" si="1"/>
        <v>446</v>
      </c>
      <c r="E12" s="8">
        <f t="shared" si="1"/>
        <v>857</v>
      </c>
      <c r="F12" s="8">
        <f t="shared" si="1"/>
        <v>292</v>
      </c>
      <c r="G12" s="8">
        <f t="shared" si="1"/>
        <v>139</v>
      </c>
      <c r="H12" s="8">
        <f t="shared" si="1"/>
        <v>226</v>
      </c>
      <c r="I12" s="8">
        <f t="shared" si="1"/>
        <v>174</v>
      </c>
      <c r="J12" s="8">
        <f t="shared" si="1"/>
        <v>114</v>
      </c>
      <c r="K12" s="8">
        <f t="shared" si="1"/>
        <v>3227</v>
      </c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</row>
    <row r="13" spans="2:183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1:183" ht="13.5" customHeight="1">
      <c r="A14" s="29" t="s">
        <v>150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1:183" ht="13.5" customHeight="1">
      <c r="A15" s="29" t="s">
        <v>189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</row>
    <row r="16" spans="1:183" ht="13.5" customHeight="1">
      <c r="A16" s="76" t="s">
        <v>20</v>
      </c>
      <c r="B16" s="75" t="s">
        <v>38</v>
      </c>
      <c r="C16" s="75"/>
      <c r="D16" s="75"/>
      <c r="E16" s="75"/>
      <c r="F16" s="75"/>
      <c r="G16" s="75"/>
      <c r="H16" s="75"/>
      <c r="I16" s="75"/>
      <c r="J16" s="75"/>
      <c r="K16" s="7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1:183" ht="40.5" customHeight="1">
      <c r="A17" s="80"/>
      <c r="B17" s="7" t="s">
        <v>25</v>
      </c>
      <c r="C17" s="7" t="s">
        <v>155</v>
      </c>
      <c r="D17" s="7" t="s">
        <v>156</v>
      </c>
      <c r="E17" s="6" t="s">
        <v>16</v>
      </c>
      <c r="F17" s="6" t="s">
        <v>17</v>
      </c>
      <c r="G17" s="7" t="s">
        <v>157</v>
      </c>
      <c r="H17" s="7" t="s">
        <v>158</v>
      </c>
      <c r="I17" s="6" t="s">
        <v>18</v>
      </c>
      <c r="J17" s="6" t="s">
        <v>19</v>
      </c>
      <c r="K17" s="6" t="s">
        <v>21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</row>
    <row r="18" spans="1:183" ht="13.5" customHeight="1">
      <c r="A18" s="30" t="s">
        <v>4</v>
      </c>
      <c r="B18" s="52">
        <v>2</v>
      </c>
      <c r="C18" s="52">
        <v>8</v>
      </c>
      <c r="D18" s="52">
        <v>8</v>
      </c>
      <c r="E18" s="52">
        <v>12</v>
      </c>
      <c r="F18" s="52">
        <v>10</v>
      </c>
      <c r="G18" s="52">
        <v>1</v>
      </c>
      <c r="H18" s="52">
        <v>3</v>
      </c>
      <c r="I18" s="52">
        <v>9</v>
      </c>
      <c r="J18" s="52">
        <v>0</v>
      </c>
      <c r="K18" s="34">
        <f>SUM(B18:J18)</f>
        <v>53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1:183" ht="13.5" customHeight="1">
      <c r="A19" s="31" t="s">
        <v>5</v>
      </c>
      <c r="B19" s="53">
        <v>9</v>
      </c>
      <c r="C19" s="53">
        <v>22</v>
      </c>
      <c r="D19" s="53">
        <v>17</v>
      </c>
      <c r="E19" s="53">
        <v>36</v>
      </c>
      <c r="F19" s="53">
        <v>32</v>
      </c>
      <c r="G19" s="53">
        <v>4</v>
      </c>
      <c r="H19" s="53">
        <v>9</v>
      </c>
      <c r="I19" s="53">
        <v>20</v>
      </c>
      <c r="J19" s="53">
        <v>3</v>
      </c>
      <c r="K19" s="35">
        <f aca="true" t="shared" si="2" ref="K19:K24">SUM(B19:J19)</f>
        <v>152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183" ht="13.5" customHeight="1">
      <c r="A20" s="31" t="s">
        <v>6</v>
      </c>
      <c r="B20" s="53">
        <v>14</v>
      </c>
      <c r="C20" s="53">
        <v>45</v>
      </c>
      <c r="D20" s="53">
        <v>28</v>
      </c>
      <c r="E20" s="53">
        <v>41</v>
      </c>
      <c r="F20" s="53">
        <v>26</v>
      </c>
      <c r="G20" s="53">
        <v>7</v>
      </c>
      <c r="H20" s="53">
        <v>16</v>
      </c>
      <c r="I20" s="53">
        <v>29</v>
      </c>
      <c r="J20" s="53">
        <v>6</v>
      </c>
      <c r="K20" s="35">
        <f t="shared" si="2"/>
        <v>212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183" ht="13.5" customHeight="1">
      <c r="A21" s="31" t="s">
        <v>7</v>
      </c>
      <c r="B21" s="53">
        <v>13</v>
      </c>
      <c r="C21" s="53">
        <v>55</v>
      </c>
      <c r="D21" s="53">
        <v>30</v>
      </c>
      <c r="E21" s="53">
        <v>53</v>
      </c>
      <c r="F21" s="53">
        <v>24</v>
      </c>
      <c r="G21" s="53">
        <v>7</v>
      </c>
      <c r="H21" s="53">
        <v>24</v>
      </c>
      <c r="I21" s="53">
        <v>42</v>
      </c>
      <c r="J21" s="53">
        <v>11</v>
      </c>
      <c r="K21" s="35">
        <f t="shared" si="2"/>
        <v>259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183" ht="13.5" customHeight="1">
      <c r="A22" s="31" t="s">
        <v>8</v>
      </c>
      <c r="B22" s="60">
        <v>17</v>
      </c>
      <c r="C22" s="60">
        <v>52</v>
      </c>
      <c r="D22" s="60">
        <v>34</v>
      </c>
      <c r="E22" s="60">
        <v>89</v>
      </c>
      <c r="F22" s="60">
        <v>35</v>
      </c>
      <c r="G22" s="60">
        <v>6</v>
      </c>
      <c r="H22" s="60">
        <v>22</v>
      </c>
      <c r="I22" s="60">
        <v>50</v>
      </c>
      <c r="J22" s="60">
        <v>4</v>
      </c>
      <c r="K22" s="35">
        <f t="shared" si="2"/>
        <v>309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183" ht="13.5" customHeight="1">
      <c r="A23" s="31" t="s">
        <v>9</v>
      </c>
      <c r="B23" s="35">
        <v>9</v>
      </c>
      <c r="C23" s="35">
        <v>26</v>
      </c>
      <c r="D23" s="35">
        <v>16</v>
      </c>
      <c r="E23" s="35">
        <v>45</v>
      </c>
      <c r="F23" s="35">
        <v>29</v>
      </c>
      <c r="G23" s="35">
        <v>5</v>
      </c>
      <c r="H23" s="35">
        <v>11</v>
      </c>
      <c r="I23" s="35">
        <v>31</v>
      </c>
      <c r="J23" s="35">
        <v>2</v>
      </c>
      <c r="K23" s="35">
        <f t="shared" si="2"/>
        <v>174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183" ht="13.5" customHeight="1">
      <c r="A24" s="32" t="s">
        <v>11</v>
      </c>
      <c r="B24" s="36">
        <v>2</v>
      </c>
      <c r="C24" s="36">
        <v>12</v>
      </c>
      <c r="D24" s="36">
        <v>9</v>
      </c>
      <c r="E24" s="36">
        <v>24</v>
      </c>
      <c r="F24" s="36">
        <v>13</v>
      </c>
      <c r="G24" s="36">
        <v>8</v>
      </c>
      <c r="H24" s="36">
        <v>6</v>
      </c>
      <c r="I24" s="36">
        <v>20</v>
      </c>
      <c r="J24" s="36">
        <v>4</v>
      </c>
      <c r="K24" s="36">
        <f t="shared" si="2"/>
        <v>98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13.5" customHeight="1">
      <c r="A25" s="33" t="s">
        <v>21</v>
      </c>
      <c r="B25" s="37">
        <f>SUM(B18:B24)</f>
        <v>66</v>
      </c>
      <c r="C25" s="37">
        <f aca="true" t="shared" si="3" ref="C25:K25">SUM(C18:C24)</f>
        <v>220</v>
      </c>
      <c r="D25" s="37">
        <f t="shared" si="3"/>
        <v>142</v>
      </c>
      <c r="E25" s="37">
        <f t="shared" si="3"/>
        <v>300</v>
      </c>
      <c r="F25" s="37">
        <f t="shared" si="3"/>
        <v>169</v>
      </c>
      <c r="G25" s="37">
        <f t="shared" si="3"/>
        <v>38</v>
      </c>
      <c r="H25" s="37">
        <f t="shared" si="3"/>
        <v>91</v>
      </c>
      <c r="I25" s="37">
        <f t="shared" si="3"/>
        <v>201</v>
      </c>
      <c r="J25" s="37">
        <f t="shared" si="3"/>
        <v>30</v>
      </c>
      <c r="K25" s="37">
        <f t="shared" si="3"/>
        <v>1257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2:183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1:183" ht="13.5" customHeight="1">
      <c r="A27" s="29" t="s">
        <v>151</v>
      </c>
      <c r="B27" s="3" t="s">
        <v>189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183" ht="13.5" customHeight="1">
      <c r="A28" s="76" t="s">
        <v>20</v>
      </c>
      <c r="B28" s="75" t="s">
        <v>38</v>
      </c>
      <c r="C28" s="75"/>
      <c r="D28" s="75"/>
      <c r="E28" s="75"/>
      <c r="F28" s="75"/>
      <c r="G28" s="75"/>
      <c r="H28" s="75"/>
      <c r="I28" s="75"/>
      <c r="J28" s="75"/>
      <c r="K28" s="7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1:183" ht="40.5" customHeight="1">
      <c r="A29" s="80"/>
      <c r="B29" s="7" t="s">
        <v>25</v>
      </c>
      <c r="C29" s="7" t="s">
        <v>155</v>
      </c>
      <c r="D29" s="7" t="s">
        <v>156</v>
      </c>
      <c r="E29" s="6" t="s">
        <v>16</v>
      </c>
      <c r="F29" s="6" t="s">
        <v>17</v>
      </c>
      <c r="G29" s="7" t="s">
        <v>157</v>
      </c>
      <c r="H29" s="7" t="s">
        <v>158</v>
      </c>
      <c r="I29" s="6" t="s">
        <v>18</v>
      </c>
      <c r="J29" s="6" t="s">
        <v>19</v>
      </c>
      <c r="K29" s="6" t="s">
        <v>21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1:183" ht="13.5" customHeight="1">
      <c r="A30" s="30" t="s">
        <v>4</v>
      </c>
      <c r="B30" s="52">
        <f>SUM(B18,B4)</f>
        <v>15</v>
      </c>
      <c r="C30" s="52">
        <f aca="true" t="shared" si="4" ref="C30:J30">SUM(C18,C4)</f>
        <v>27</v>
      </c>
      <c r="D30" s="52">
        <f t="shared" si="4"/>
        <v>22</v>
      </c>
      <c r="E30" s="52">
        <f t="shared" si="4"/>
        <v>30</v>
      </c>
      <c r="F30" s="52">
        <f t="shared" si="4"/>
        <v>21</v>
      </c>
      <c r="G30" s="52">
        <f t="shared" si="4"/>
        <v>5</v>
      </c>
      <c r="H30" s="52">
        <f t="shared" si="4"/>
        <v>10</v>
      </c>
      <c r="I30" s="52">
        <f t="shared" si="4"/>
        <v>13</v>
      </c>
      <c r="J30" s="52">
        <f t="shared" si="4"/>
        <v>5</v>
      </c>
      <c r="K30" s="34">
        <f>SUM(B30:J30)</f>
        <v>148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1:183" ht="13.5" customHeight="1">
      <c r="A31" s="31" t="s">
        <v>5</v>
      </c>
      <c r="B31" s="53">
        <f>SUM(B19,B5)</f>
        <v>29</v>
      </c>
      <c r="C31" s="53">
        <f>SUM(C19,C5)</f>
        <v>68</v>
      </c>
      <c r="D31" s="53">
        <f>SUM(D19,D5)</f>
        <v>51</v>
      </c>
      <c r="E31" s="53">
        <f>SUM(E19,E5)</f>
        <v>111</v>
      </c>
      <c r="F31" s="53">
        <f>SUM(F19,F5)</f>
        <v>61</v>
      </c>
      <c r="G31" s="53">
        <f>SUM(G19,G5)</f>
        <v>19</v>
      </c>
      <c r="H31" s="53">
        <f>SUM(H19,H5)</f>
        <v>22</v>
      </c>
      <c r="I31" s="53">
        <f>SUM(I19,I5)</f>
        <v>34</v>
      </c>
      <c r="J31" s="53">
        <f>SUM(J19,J5)</f>
        <v>11</v>
      </c>
      <c r="K31" s="35">
        <f aca="true" t="shared" si="5" ref="K31:K36">SUM(B31:J31)</f>
        <v>406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1:183" ht="13.5" customHeight="1">
      <c r="A32" s="31" t="s">
        <v>6</v>
      </c>
      <c r="B32" s="53">
        <f>SUM(B20,B6)</f>
        <v>70</v>
      </c>
      <c r="C32" s="53">
        <f>SUM(C20,C6)</f>
        <v>154</v>
      </c>
      <c r="D32" s="53">
        <f>SUM(D20,D6)</f>
        <v>105</v>
      </c>
      <c r="E32" s="53">
        <f>SUM(E20,E6)</f>
        <v>147</v>
      </c>
      <c r="F32" s="53">
        <f>SUM(F20,F6)</f>
        <v>70</v>
      </c>
      <c r="G32" s="53">
        <f>SUM(G20,G6)</f>
        <v>26</v>
      </c>
      <c r="H32" s="53">
        <f>SUM(H20,H6)</f>
        <v>43</v>
      </c>
      <c r="I32" s="53">
        <f>SUM(I20,I6)</f>
        <v>59</v>
      </c>
      <c r="J32" s="53">
        <f>SUM(J20,J6)</f>
        <v>22</v>
      </c>
      <c r="K32" s="35">
        <f t="shared" si="5"/>
        <v>696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1:183" ht="13.5" customHeight="1">
      <c r="A33" s="31" t="s">
        <v>7</v>
      </c>
      <c r="B33" s="53">
        <f>SUM(B21,B7)</f>
        <v>108</v>
      </c>
      <c r="C33" s="53">
        <f>SUM(C21,C7)</f>
        <v>235</v>
      </c>
      <c r="D33" s="53">
        <f>SUM(D21,D7)</f>
        <v>146</v>
      </c>
      <c r="E33" s="53">
        <f>SUM(E21,E7)</f>
        <v>189</v>
      </c>
      <c r="F33" s="53">
        <f>SUM(F21,F7)</f>
        <v>82</v>
      </c>
      <c r="G33" s="53">
        <f>SUM(G21,G7)</f>
        <v>31</v>
      </c>
      <c r="H33" s="53">
        <f>SUM(H21,H7)</f>
        <v>61</v>
      </c>
      <c r="I33" s="53">
        <f>SUM(I21,I7)</f>
        <v>67</v>
      </c>
      <c r="J33" s="53">
        <f>SUM(J21,J7)</f>
        <v>35</v>
      </c>
      <c r="K33" s="35">
        <f t="shared" si="5"/>
        <v>954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1:183" ht="13.5" customHeight="1">
      <c r="A34" s="31" t="s">
        <v>8</v>
      </c>
      <c r="B34" s="53">
        <f>SUM(B22,B8)</f>
        <v>106</v>
      </c>
      <c r="C34" s="53">
        <f>SUM(C22,C8)</f>
        <v>254</v>
      </c>
      <c r="D34" s="53">
        <f>SUM(D22,D8)</f>
        <v>171</v>
      </c>
      <c r="E34" s="53">
        <f>SUM(E22,E8)</f>
        <v>355</v>
      </c>
      <c r="F34" s="53">
        <f>SUM(F22,F8)</f>
        <v>124</v>
      </c>
      <c r="G34" s="53">
        <f>SUM(G22,G8)</f>
        <v>44</v>
      </c>
      <c r="H34" s="53">
        <f>SUM(H22,H8)</f>
        <v>111</v>
      </c>
      <c r="I34" s="53">
        <f>SUM(I22,I8)</f>
        <v>107</v>
      </c>
      <c r="J34" s="53">
        <f>SUM(J22,J8)</f>
        <v>27</v>
      </c>
      <c r="K34" s="35">
        <f t="shared" si="5"/>
        <v>1299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1:183" ht="13.5" customHeight="1">
      <c r="A35" s="31" t="s">
        <v>9</v>
      </c>
      <c r="B35" s="53">
        <f aca="true" t="shared" si="6" ref="B35:J35">SUM(B23,B9)</f>
        <v>28</v>
      </c>
      <c r="C35" s="53">
        <f t="shared" si="6"/>
        <v>80</v>
      </c>
      <c r="D35" s="53">
        <f t="shared" si="6"/>
        <v>62</v>
      </c>
      <c r="E35" s="53">
        <f t="shared" si="6"/>
        <v>195</v>
      </c>
      <c r="F35" s="53">
        <f t="shared" si="6"/>
        <v>70</v>
      </c>
      <c r="G35" s="53">
        <f t="shared" si="6"/>
        <v>22</v>
      </c>
      <c r="H35" s="53">
        <f t="shared" si="6"/>
        <v>46</v>
      </c>
      <c r="I35" s="53">
        <f t="shared" si="6"/>
        <v>55</v>
      </c>
      <c r="J35" s="53">
        <f t="shared" si="6"/>
        <v>18</v>
      </c>
      <c r="K35" s="35">
        <f t="shared" si="5"/>
        <v>576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1:183" ht="13.5" customHeight="1">
      <c r="A36" s="32" t="s">
        <v>11</v>
      </c>
      <c r="B36" s="54">
        <f>SUM(B24,B10:B11)</f>
        <v>34</v>
      </c>
      <c r="C36" s="54">
        <f aca="true" t="shared" si="7" ref="C36:J36">SUM(C24,C10:C11)</f>
        <v>57</v>
      </c>
      <c r="D36" s="54">
        <f t="shared" si="7"/>
        <v>31</v>
      </c>
      <c r="E36" s="54">
        <f t="shared" si="7"/>
        <v>130</v>
      </c>
      <c r="F36" s="54">
        <f t="shared" si="7"/>
        <v>33</v>
      </c>
      <c r="G36" s="54">
        <f t="shared" si="7"/>
        <v>30</v>
      </c>
      <c r="H36" s="54">
        <f t="shared" si="7"/>
        <v>24</v>
      </c>
      <c r="I36" s="54">
        <f t="shared" si="7"/>
        <v>40</v>
      </c>
      <c r="J36" s="54">
        <f t="shared" si="7"/>
        <v>26</v>
      </c>
      <c r="K36" s="36">
        <f t="shared" si="5"/>
        <v>405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1:183" ht="13.5" customHeight="1">
      <c r="A37" s="33" t="s">
        <v>21</v>
      </c>
      <c r="B37" s="37">
        <f aca="true" t="shared" si="8" ref="B37:K37">SUM(B30:B36)</f>
        <v>390</v>
      </c>
      <c r="C37" s="37">
        <f t="shared" si="8"/>
        <v>875</v>
      </c>
      <c r="D37" s="37">
        <f t="shared" si="8"/>
        <v>588</v>
      </c>
      <c r="E37" s="37">
        <f t="shared" si="8"/>
        <v>1157</v>
      </c>
      <c r="F37" s="37">
        <f t="shared" si="8"/>
        <v>461</v>
      </c>
      <c r="G37" s="37">
        <f t="shared" si="8"/>
        <v>177</v>
      </c>
      <c r="H37" s="37">
        <f t="shared" si="8"/>
        <v>317</v>
      </c>
      <c r="I37" s="37">
        <f t="shared" si="8"/>
        <v>375</v>
      </c>
      <c r="J37" s="37">
        <f t="shared" si="8"/>
        <v>144</v>
      </c>
      <c r="K37" s="37">
        <f t="shared" si="8"/>
        <v>4484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2:183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2:183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2:183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2:183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2:183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2:183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2:18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2:18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2:18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2:18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</row>
    <row r="48" spans="2:18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</row>
    <row r="49" spans="2:18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</row>
    <row r="50" spans="2:18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</row>
    <row r="51" spans="2:18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2:18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2:18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2:18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2:18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2:18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2:18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2:18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2:18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2:18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</row>
    <row r="61" spans="2:18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</row>
    <row r="62" spans="2:18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2:18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</row>
    <row r="64" spans="2:18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</row>
    <row r="65" spans="2:18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</row>
    <row r="66" spans="2:18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2:18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</row>
    <row r="68" spans="2:18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</row>
    <row r="69" spans="2:18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</row>
    <row r="70" spans="2:18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</row>
    <row r="71" spans="2:18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</row>
    <row r="72" spans="2:18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</row>
    <row r="73" spans="2:18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</row>
    <row r="74" spans="2:18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</row>
    <row r="75" spans="2:18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</row>
    <row r="76" spans="2:18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</row>
    <row r="77" spans="2:18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</row>
    <row r="78" spans="2:18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</row>
    <row r="79" spans="2:18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</row>
    <row r="80" spans="2:18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</row>
    <row r="81" spans="2:18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</row>
    <row r="82" spans="2:18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</row>
    <row r="83" spans="2:18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</row>
    <row r="84" spans="2:18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</row>
    <row r="85" spans="2:18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</row>
    <row r="86" spans="2:18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</row>
    <row r="87" spans="2:18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</row>
    <row r="88" spans="2:18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</row>
    <row r="89" spans="2:18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</row>
    <row r="90" spans="2:18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</row>
    <row r="91" spans="2:18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</row>
    <row r="92" spans="2:18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</row>
    <row r="93" spans="2:18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</row>
    <row r="94" spans="2:18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</row>
    <row r="95" spans="2:18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</row>
    <row r="96" spans="2:18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</row>
    <row r="97" spans="2:18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</row>
    <row r="98" spans="2:18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</row>
    <row r="99" spans="2:18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</row>
    <row r="100" spans="2:18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</row>
    <row r="101" spans="2:183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</row>
    <row r="102" spans="2:183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</row>
    <row r="103" spans="2:183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2:183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</row>
    <row r="105" spans="2:183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</row>
    <row r="106" spans="2:183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</row>
    <row r="107" spans="2:183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</row>
    <row r="108" spans="2:183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</row>
    <row r="109" spans="2:183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</row>
    <row r="110" spans="2:183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</row>
    <row r="111" spans="2:183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</row>
    <row r="112" spans="2:183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</row>
    <row r="113" spans="2:183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</row>
    <row r="114" spans="2:183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</row>
    <row r="115" spans="2:183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</row>
    <row r="116" spans="2:183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</row>
    <row r="117" spans="2:183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</row>
    <row r="118" spans="2:183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</row>
    <row r="119" spans="2:183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</row>
    <row r="120" spans="2:183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</row>
    <row r="121" spans="2:183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</row>
    <row r="122" spans="2:183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</row>
    <row r="123" spans="2:183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</row>
    <row r="124" spans="2:183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</row>
    <row r="125" spans="2:183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</row>
    <row r="126" spans="2:183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</row>
    <row r="127" spans="2:183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</row>
    <row r="128" spans="2:183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</row>
    <row r="129" spans="2:183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</row>
    <row r="130" spans="2:183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</row>
    <row r="131" spans="2:183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</row>
    <row r="132" spans="2:183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</row>
    <row r="133" spans="2:183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</row>
    <row r="134" spans="2:183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</row>
    <row r="135" spans="2:183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</row>
    <row r="136" spans="2:183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</row>
    <row r="137" spans="2:183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</row>
    <row r="138" spans="2:183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</row>
    <row r="139" spans="2:183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</row>
    <row r="140" spans="2:183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</row>
    <row r="141" spans="2:183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</row>
    <row r="142" spans="2:183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</row>
    <row r="143" spans="2:183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</row>
    <row r="144" spans="2:183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</row>
    <row r="145" spans="2:183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</row>
    <row r="146" spans="2:183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</row>
    <row r="147" spans="2:183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</row>
    <row r="148" spans="2:183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</row>
    <row r="149" spans="2:183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</row>
    <row r="150" spans="2:183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</row>
    <row r="151" spans="2:183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</row>
    <row r="152" spans="2:183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</row>
    <row r="153" spans="2:183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</row>
    <row r="154" spans="2:183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</row>
    <row r="155" spans="2:183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</row>
    <row r="156" spans="2:183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</row>
    <row r="157" spans="2:183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</row>
    <row r="158" spans="2:183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</row>
    <row r="159" spans="2:183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</row>
    <row r="160" spans="2:183" ht="13.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</row>
    <row r="161" spans="2:183" ht="13.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</row>
    <row r="162" spans="2:183" ht="13.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</row>
    <row r="163" spans="2:183" ht="13.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</row>
    <row r="164" spans="2:183" ht="13.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</row>
    <row r="165" spans="2:183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</row>
    <row r="166" spans="2:183" ht="13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</row>
    <row r="167" spans="2:183" ht="13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</row>
    <row r="168" spans="2:183" ht="13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</row>
    <row r="169" spans="2:183" ht="13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</row>
    <row r="170" spans="2:183" ht="13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</row>
    <row r="171" spans="2:183" ht="13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</row>
    <row r="172" spans="2:183" ht="13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</row>
    <row r="173" spans="2:183" ht="13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</row>
    <row r="174" spans="2:183" ht="13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</row>
    <row r="175" spans="2:183" ht="13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</row>
    <row r="176" spans="2:183" ht="13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</row>
    <row r="177" spans="2:183" ht="13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</row>
    <row r="178" spans="2:183" ht="13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</row>
    <row r="179" spans="2:183" ht="13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</row>
    <row r="180" spans="2:183" ht="13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</row>
    <row r="181" spans="2:183" ht="13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</row>
    <row r="182" spans="2:183" ht="13.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</row>
    <row r="183" spans="2:183" ht="13.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</row>
    <row r="184" spans="2:183" ht="13.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</row>
    <row r="185" spans="2:183" ht="13.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</row>
    <row r="186" spans="2:183" ht="13.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</row>
    <row r="187" spans="2:183" ht="13.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</row>
    <row r="188" spans="2:183" ht="13.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</row>
    <row r="189" spans="2:183" ht="13.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</row>
    <row r="190" spans="2:183" ht="13.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</row>
    <row r="191" spans="2:183" ht="13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</row>
    <row r="192" spans="2:183" ht="13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</row>
    <row r="193" spans="2:183" ht="13.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</row>
    <row r="194" spans="2:183" ht="13.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</row>
    <row r="195" spans="2:183" ht="13.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</row>
    <row r="196" spans="2:183" ht="13.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</row>
    <row r="197" spans="2:183" ht="13.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</row>
    <row r="198" spans="2:183" ht="13.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</row>
    <row r="199" spans="2:183" ht="13.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</row>
    <row r="200" spans="2:183" ht="13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</row>
    <row r="201" spans="2:183" ht="13.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</row>
    <row r="202" spans="2:183" ht="13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</row>
    <row r="203" spans="2:183" ht="13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</row>
    <row r="204" spans="2:183" ht="13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</row>
    <row r="205" spans="2:183" ht="13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</row>
    <row r="206" spans="2:183" ht="13.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</row>
  </sheetData>
  <mergeCells count="6">
    <mergeCell ref="A28:A29"/>
    <mergeCell ref="B28:K28"/>
    <mergeCell ref="A2:A3"/>
    <mergeCell ref="B2:K2"/>
    <mergeCell ref="A16:A17"/>
    <mergeCell ref="B16:K16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A14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10" width="6.875" style="2" customWidth="1"/>
    <col min="11" max="127" width="7.75390625" style="2" customWidth="1"/>
    <col min="128" max="16384" width="9.00390625" style="2" customWidth="1"/>
  </cols>
  <sheetData>
    <row r="1" spans="1:3" ht="13.5" customHeight="1">
      <c r="A1" s="29" t="s">
        <v>149</v>
      </c>
      <c r="C1" s="2" t="s">
        <v>198</v>
      </c>
    </row>
    <row r="2" spans="1:175" ht="13.5" customHeight="1">
      <c r="A2" s="75" t="s">
        <v>20</v>
      </c>
      <c r="B2" s="82" t="s">
        <v>40</v>
      </c>
      <c r="C2" s="82"/>
      <c r="D2" s="82"/>
      <c r="E2" s="82"/>
      <c r="F2" s="82"/>
      <c r="G2" s="8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</row>
    <row r="3" spans="1:175" ht="53.25" customHeight="1">
      <c r="A3" s="75"/>
      <c r="B3" s="7" t="s">
        <v>34</v>
      </c>
      <c r="C3" s="6" t="s">
        <v>185</v>
      </c>
      <c r="D3" s="6" t="s">
        <v>186</v>
      </c>
      <c r="E3" s="6" t="s">
        <v>187</v>
      </c>
      <c r="F3" s="6" t="s">
        <v>188</v>
      </c>
      <c r="G3" s="6" t="s">
        <v>21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</row>
    <row r="4" spans="1:175" ht="13.5" customHeight="1">
      <c r="A4" s="15" t="s">
        <v>4</v>
      </c>
      <c r="B4" s="49">
        <v>42</v>
      </c>
      <c r="C4" s="49">
        <v>3</v>
      </c>
      <c r="D4" s="49">
        <v>31</v>
      </c>
      <c r="E4" s="49">
        <v>8</v>
      </c>
      <c r="F4" s="49">
        <v>5</v>
      </c>
      <c r="G4" s="10">
        <f aca="true" t="shared" si="0" ref="G4:G11">SUM(B4:F4)</f>
        <v>89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</row>
    <row r="5" spans="1:175" ht="13.5" customHeight="1">
      <c r="A5" s="16" t="s">
        <v>5</v>
      </c>
      <c r="B5" s="50">
        <v>105</v>
      </c>
      <c r="C5" s="50">
        <v>40</v>
      </c>
      <c r="D5" s="50">
        <v>71</v>
      </c>
      <c r="E5" s="50">
        <v>13</v>
      </c>
      <c r="F5" s="50">
        <v>8</v>
      </c>
      <c r="G5" s="11">
        <f t="shared" si="0"/>
        <v>237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</row>
    <row r="6" spans="1:175" ht="13.5" customHeight="1">
      <c r="A6" s="16" t="s">
        <v>6</v>
      </c>
      <c r="B6" s="50">
        <v>175</v>
      </c>
      <c r="C6" s="50">
        <v>55</v>
      </c>
      <c r="D6" s="50">
        <v>187</v>
      </c>
      <c r="E6" s="50">
        <v>19</v>
      </c>
      <c r="F6" s="50">
        <v>20</v>
      </c>
      <c r="G6" s="11">
        <f t="shared" si="0"/>
        <v>456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</row>
    <row r="7" spans="1:175" ht="13.5" customHeight="1">
      <c r="A7" s="16" t="s">
        <v>7</v>
      </c>
      <c r="B7" s="50">
        <v>231</v>
      </c>
      <c r="C7" s="50">
        <v>115</v>
      </c>
      <c r="D7" s="50">
        <v>270</v>
      </c>
      <c r="E7" s="50">
        <v>28</v>
      </c>
      <c r="F7" s="50">
        <v>17</v>
      </c>
      <c r="G7" s="11">
        <f t="shared" si="0"/>
        <v>661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</row>
    <row r="8" spans="1:175" ht="13.5" customHeight="1">
      <c r="A8" s="16" t="s">
        <v>8</v>
      </c>
      <c r="B8" s="50">
        <v>335</v>
      </c>
      <c r="C8" s="50">
        <v>194</v>
      </c>
      <c r="D8" s="50">
        <v>310</v>
      </c>
      <c r="E8" s="50">
        <v>69</v>
      </c>
      <c r="F8" s="50">
        <v>24</v>
      </c>
      <c r="G8" s="11">
        <f t="shared" si="0"/>
        <v>932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</row>
    <row r="9" spans="1:175" ht="13.5" customHeight="1">
      <c r="A9" s="16" t="s">
        <v>9</v>
      </c>
      <c r="B9" s="50">
        <v>174</v>
      </c>
      <c r="C9" s="50">
        <v>81</v>
      </c>
      <c r="D9" s="50">
        <v>69</v>
      </c>
      <c r="E9" s="50">
        <v>24</v>
      </c>
      <c r="F9" s="50">
        <v>13</v>
      </c>
      <c r="G9" s="11">
        <f t="shared" si="0"/>
        <v>361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</row>
    <row r="10" spans="1:175" ht="13.5" customHeight="1">
      <c r="A10" s="16" t="s">
        <v>10</v>
      </c>
      <c r="B10" s="50">
        <v>74</v>
      </c>
      <c r="C10" s="50">
        <v>44</v>
      </c>
      <c r="D10" s="50">
        <v>73</v>
      </c>
      <c r="E10" s="50">
        <v>23</v>
      </c>
      <c r="F10" s="50">
        <v>10</v>
      </c>
      <c r="G10" s="11">
        <f t="shared" si="0"/>
        <v>224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</row>
    <row r="11" spans="1:175" ht="13.5" customHeight="1">
      <c r="A11" s="17" t="s">
        <v>11</v>
      </c>
      <c r="B11" s="51">
        <v>12</v>
      </c>
      <c r="C11" s="51">
        <v>6</v>
      </c>
      <c r="D11" s="51">
        <v>15</v>
      </c>
      <c r="E11" s="51">
        <v>2</v>
      </c>
      <c r="F11" s="51">
        <v>4</v>
      </c>
      <c r="G11" s="12">
        <f t="shared" si="0"/>
        <v>39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</row>
    <row r="12" spans="1:175" ht="13.5" customHeight="1">
      <c r="A12" s="9" t="s">
        <v>21</v>
      </c>
      <c r="B12" s="8">
        <f aca="true" t="shared" si="1" ref="B12:G12">SUM(B4:B11)</f>
        <v>1148</v>
      </c>
      <c r="C12" s="8">
        <f t="shared" si="1"/>
        <v>538</v>
      </c>
      <c r="D12" s="8">
        <f t="shared" si="1"/>
        <v>1026</v>
      </c>
      <c r="E12" s="8">
        <f t="shared" si="1"/>
        <v>186</v>
      </c>
      <c r="F12" s="8">
        <f t="shared" si="1"/>
        <v>101</v>
      </c>
      <c r="G12" s="8">
        <f t="shared" si="1"/>
        <v>2999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</row>
    <row r="13" spans="2:183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1:183" ht="13.5" customHeight="1">
      <c r="A14" s="29" t="s">
        <v>150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1:183" ht="13.5" customHeight="1">
      <c r="A15" s="29" t="s">
        <v>197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</row>
    <row r="16" spans="1:183" ht="13.5" customHeight="1">
      <c r="A16" s="76" t="s">
        <v>20</v>
      </c>
      <c r="B16" s="82" t="s">
        <v>40</v>
      </c>
      <c r="C16" s="82"/>
      <c r="D16" s="82"/>
      <c r="E16" s="82"/>
      <c r="F16" s="82"/>
      <c r="G16" s="8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1:183" ht="53.25" customHeight="1">
      <c r="A17" s="76"/>
      <c r="B17" s="7" t="s">
        <v>34</v>
      </c>
      <c r="C17" s="6" t="s">
        <v>185</v>
      </c>
      <c r="D17" s="6" t="s">
        <v>186</v>
      </c>
      <c r="E17" s="6" t="s">
        <v>187</v>
      </c>
      <c r="F17" s="6" t="s">
        <v>188</v>
      </c>
      <c r="G17" s="6" t="s">
        <v>21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</row>
    <row r="18" spans="1:183" ht="13.5" customHeight="1">
      <c r="A18" s="30" t="s">
        <v>4</v>
      </c>
      <c r="B18" s="34">
        <v>23</v>
      </c>
      <c r="C18" s="34">
        <v>8</v>
      </c>
      <c r="D18" s="52">
        <v>9</v>
      </c>
      <c r="E18" s="52">
        <v>2</v>
      </c>
      <c r="F18" s="52">
        <v>2</v>
      </c>
      <c r="G18" s="34">
        <f>SUM(B18:F18)</f>
        <v>44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1:183" ht="13.5" customHeight="1">
      <c r="A19" s="31" t="s">
        <v>5</v>
      </c>
      <c r="B19" s="35">
        <v>66</v>
      </c>
      <c r="C19" s="35">
        <v>22</v>
      </c>
      <c r="D19" s="53">
        <v>21</v>
      </c>
      <c r="E19" s="53">
        <v>13</v>
      </c>
      <c r="F19" s="53">
        <v>8</v>
      </c>
      <c r="G19" s="35">
        <f aca="true" t="shared" si="2" ref="G19:G24">SUM(B19:F19)</f>
        <v>130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183" ht="13.5" customHeight="1">
      <c r="A20" s="31" t="s">
        <v>6</v>
      </c>
      <c r="B20" s="35">
        <v>79</v>
      </c>
      <c r="C20" s="35">
        <v>30</v>
      </c>
      <c r="D20" s="53">
        <v>50</v>
      </c>
      <c r="E20" s="53">
        <v>8</v>
      </c>
      <c r="F20" s="53">
        <v>11</v>
      </c>
      <c r="G20" s="35">
        <f t="shared" si="2"/>
        <v>178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183" ht="13.5" customHeight="1">
      <c r="A21" s="31" t="s">
        <v>7</v>
      </c>
      <c r="B21" s="35">
        <v>87</v>
      </c>
      <c r="C21" s="35">
        <v>41</v>
      </c>
      <c r="D21" s="53">
        <v>46</v>
      </c>
      <c r="E21" s="53">
        <v>18</v>
      </c>
      <c r="F21" s="53">
        <v>23</v>
      </c>
      <c r="G21" s="35">
        <f t="shared" si="2"/>
        <v>215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183" ht="13.5" customHeight="1">
      <c r="A22" s="31" t="s">
        <v>8</v>
      </c>
      <c r="B22" s="35">
        <v>119</v>
      </c>
      <c r="C22" s="35">
        <v>49</v>
      </c>
      <c r="D22" s="53">
        <v>47</v>
      </c>
      <c r="E22" s="53">
        <v>16</v>
      </c>
      <c r="F22" s="53">
        <v>20</v>
      </c>
      <c r="G22" s="35">
        <f t="shared" si="2"/>
        <v>251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183" ht="13.5" customHeight="1">
      <c r="A23" s="31" t="s">
        <v>9</v>
      </c>
      <c r="B23" s="35">
        <v>81</v>
      </c>
      <c r="C23" s="35">
        <v>22</v>
      </c>
      <c r="D23" s="35">
        <v>16</v>
      </c>
      <c r="E23" s="35">
        <v>10</v>
      </c>
      <c r="F23" s="35">
        <v>7</v>
      </c>
      <c r="G23" s="35">
        <f t="shared" si="2"/>
        <v>136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183" ht="13.5" customHeight="1">
      <c r="A24" s="32" t="s">
        <v>11</v>
      </c>
      <c r="B24" s="54">
        <v>31</v>
      </c>
      <c r="C24" s="36">
        <v>8</v>
      </c>
      <c r="D24" s="54">
        <v>12</v>
      </c>
      <c r="E24" s="54">
        <v>5</v>
      </c>
      <c r="F24" s="54">
        <v>3</v>
      </c>
      <c r="G24" s="36">
        <f t="shared" si="2"/>
        <v>59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13.5" customHeight="1">
      <c r="A25" s="33" t="s">
        <v>21</v>
      </c>
      <c r="B25" s="37">
        <f aca="true" t="shared" si="3" ref="B25:G25">SUM(B18:B24)</f>
        <v>486</v>
      </c>
      <c r="C25" s="37">
        <f t="shared" si="3"/>
        <v>180</v>
      </c>
      <c r="D25" s="37">
        <f t="shared" si="3"/>
        <v>201</v>
      </c>
      <c r="E25" s="37">
        <f t="shared" si="3"/>
        <v>72</v>
      </c>
      <c r="F25" s="37">
        <f t="shared" si="3"/>
        <v>74</v>
      </c>
      <c r="G25" s="37">
        <f t="shared" si="3"/>
        <v>1013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8:183" ht="13.5" customHeight="1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1:183" ht="13.5" customHeight="1">
      <c r="A27" s="29" t="s">
        <v>151</v>
      </c>
      <c r="B27" s="3" t="s">
        <v>197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183" ht="13.5" customHeight="1">
      <c r="A28" s="75" t="s">
        <v>20</v>
      </c>
      <c r="B28" s="82" t="s">
        <v>40</v>
      </c>
      <c r="C28" s="82"/>
      <c r="D28" s="82"/>
      <c r="E28" s="82"/>
      <c r="F28" s="82"/>
      <c r="G28" s="8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1:183" ht="53.25" customHeight="1">
      <c r="A29" s="75"/>
      <c r="B29" s="7" t="s">
        <v>34</v>
      </c>
      <c r="C29" s="6" t="s">
        <v>185</v>
      </c>
      <c r="D29" s="6" t="s">
        <v>186</v>
      </c>
      <c r="E29" s="6" t="s">
        <v>187</v>
      </c>
      <c r="F29" s="6" t="s">
        <v>188</v>
      </c>
      <c r="G29" s="6" t="s">
        <v>21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1:183" ht="13.5" customHeight="1">
      <c r="A30" s="15" t="s">
        <v>4</v>
      </c>
      <c r="B30" s="49">
        <f>SUM(B4,B18)</f>
        <v>65</v>
      </c>
      <c r="C30" s="49">
        <f>SUM(C4,C18)</f>
        <v>11</v>
      </c>
      <c r="D30" s="49">
        <f>SUM(D4,D18)</f>
        <v>40</v>
      </c>
      <c r="E30" s="49">
        <f>SUM(E4,E18)</f>
        <v>10</v>
      </c>
      <c r="F30" s="49">
        <f>SUM(F4,F18)</f>
        <v>7</v>
      </c>
      <c r="G30" s="10">
        <f aca="true" t="shared" si="4" ref="G30:G36">SUM(B30:F30)</f>
        <v>133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1:183" ht="13.5" customHeight="1">
      <c r="A31" s="16" t="s">
        <v>5</v>
      </c>
      <c r="B31" s="50">
        <f>SUM(B5,B19)</f>
        <v>171</v>
      </c>
      <c r="C31" s="50">
        <f>SUM(C5,C19)</f>
        <v>62</v>
      </c>
      <c r="D31" s="50">
        <f>SUM(D5,D19)</f>
        <v>92</v>
      </c>
      <c r="E31" s="50">
        <f>SUM(E5,E19)</f>
        <v>26</v>
      </c>
      <c r="F31" s="50">
        <f>SUM(F5,F19)</f>
        <v>16</v>
      </c>
      <c r="G31" s="11">
        <f t="shared" si="4"/>
        <v>367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1:183" ht="13.5" customHeight="1">
      <c r="A32" s="16" t="s">
        <v>6</v>
      </c>
      <c r="B32" s="50">
        <f>SUM(B6,B20)</f>
        <v>254</v>
      </c>
      <c r="C32" s="50">
        <f>SUM(C6,C20)</f>
        <v>85</v>
      </c>
      <c r="D32" s="50">
        <f>SUM(D6,D20)</f>
        <v>237</v>
      </c>
      <c r="E32" s="50">
        <f>SUM(E6,E20)</f>
        <v>27</v>
      </c>
      <c r="F32" s="50">
        <f>SUM(F6,F20)</f>
        <v>31</v>
      </c>
      <c r="G32" s="11">
        <f t="shared" si="4"/>
        <v>634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1:183" ht="13.5" customHeight="1">
      <c r="A33" s="16" t="s">
        <v>7</v>
      </c>
      <c r="B33" s="50">
        <f>SUM(B7,B21)</f>
        <v>318</v>
      </c>
      <c r="C33" s="50">
        <f>SUM(C7,C21)</f>
        <v>156</v>
      </c>
      <c r="D33" s="50">
        <f>SUM(D7,D21)</f>
        <v>316</v>
      </c>
      <c r="E33" s="50">
        <f>SUM(E7,E21)</f>
        <v>46</v>
      </c>
      <c r="F33" s="50">
        <f>SUM(F7,F21)</f>
        <v>40</v>
      </c>
      <c r="G33" s="11">
        <f t="shared" si="4"/>
        <v>876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1:183" ht="13.5" customHeight="1">
      <c r="A34" s="16" t="s">
        <v>8</v>
      </c>
      <c r="B34" s="50">
        <f>SUM(B8,B22)</f>
        <v>454</v>
      </c>
      <c r="C34" s="50">
        <f>SUM(C8,C22)</f>
        <v>243</v>
      </c>
      <c r="D34" s="50">
        <f>SUM(D8,D22)</f>
        <v>357</v>
      </c>
      <c r="E34" s="50">
        <f>SUM(E8,E22)</f>
        <v>85</v>
      </c>
      <c r="F34" s="50">
        <f>SUM(F8,F22)</f>
        <v>44</v>
      </c>
      <c r="G34" s="11">
        <f t="shared" si="4"/>
        <v>1183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1:183" ht="13.5" customHeight="1">
      <c r="A35" s="16" t="s">
        <v>9</v>
      </c>
      <c r="B35" s="50">
        <f>SUM(B9,B23)</f>
        <v>255</v>
      </c>
      <c r="C35" s="50">
        <f>SUM(C9,C23)</f>
        <v>103</v>
      </c>
      <c r="D35" s="50">
        <f>SUM(D9,D23)</f>
        <v>85</v>
      </c>
      <c r="E35" s="50">
        <f>SUM(E9,E23)</f>
        <v>34</v>
      </c>
      <c r="F35" s="50">
        <f>SUM(F9,F23)</f>
        <v>20</v>
      </c>
      <c r="G35" s="11">
        <f t="shared" si="4"/>
        <v>497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1:183" ht="13.5" customHeight="1">
      <c r="A36" s="17" t="s">
        <v>11</v>
      </c>
      <c r="B36" s="51">
        <f>SUM(B24,B10:B11)</f>
        <v>117</v>
      </c>
      <c r="C36" s="51">
        <f>SUM(C24,C10:C11)</f>
        <v>58</v>
      </c>
      <c r="D36" s="51">
        <f>SUM(D24,D10:D11)</f>
        <v>100</v>
      </c>
      <c r="E36" s="51">
        <f>SUM(E24,E10:E11)</f>
        <v>30</v>
      </c>
      <c r="F36" s="51">
        <f>SUM(F24,F10:F11)</f>
        <v>17</v>
      </c>
      <c r="G36" s="12">
        <f t="shared" si="4"/>
        <v>322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1:183" ht="13.5" customHeight="1">
      <c r="A37" s="9" t="s">
        <v>21</v>
      </c>
      <c r="B37" s="8">
        <f aca="true" t="shared" si="5" ref="B37:G37">SUM(B30:B36)</f>
        <v>1634</v>
      </c>
      <c r="C37" s="8">
        <f t="shared" si="5"/>
        <v>718</v>
      </c>
      <c r="D37" s="8">
        <f t="shared" si="5"/>
        <v>1227</v>
      </c>
      <c r="E37" s="8">
        <f t="shared" si="5"/>
        <v>258</v>
      </c>
      <c r="F37" s="8">
        <f t="shared" si="5"/>
        <v>175</v>
      </c>
      <c r="G37" s="8">
        <f t="shared" si="5"/>
        <v>4012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2:183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2:183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2:183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2:183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2:183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2:183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2:18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2:18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2:18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2:18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</row>
    <row r="48" spans="2:18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</row>
    <row r="49" spans="2:18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</row>
    <row r="50" spans="2:18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</row>
    <row r="51" spans="2:18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2:18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2:18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2:18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2:18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2:18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2:18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2:18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2:18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2:18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</row>
    <row r="61" spans="2:18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</row>
    <row r="62" spans="2:18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2:18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</row>
    <row r="64" spans="2:18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</row>
    <row r="65" spans="2:18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</row>
    <row r="66" spans="2:18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2:18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</row>
    <row r="68" spans="2:18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</row>
    <row r="69" spans="2:18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</row>
    <row r="70" spans="2:18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</row>
    <row r="71" spans="2:18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</row>
    <row r="72" spans="2:18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</row>
    <row r="73" spans="2:18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</row>
    <row r="74" spans="2:18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</row>
    <row r="75" spans="2:18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</row>
    <row r="76" spans="2:18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</row>
    <row r="77" spans="2:18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</row>
    <row r="78" spans="2:18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</row>
    <row r="79" spans="2:18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</row>
    <row r="80" spans="2:18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</row>
    <row r="81" spans="2:18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</row>
    <row r="82" spans="2:18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</row>
    <row r="83" spans="2:18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</row>
    <row r="84" spans="2:18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</row>
    <row r="85" spans="2:18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</row>
    <row r="86" spans="2:18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</row>
    <row r="87" spans="2:18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</row>
    <row r="88" spans="2:18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</row>
    <row r="89" spans="2:18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</row>
    <row r="90" spans="2:18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</row>
    <row r="91" spans="2:18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</row>
    <row r="92" spans="2:18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</row>
    <row r="93" spans="2:18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</row>
    <row r="94" spans="2:18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</row>
    <row r="95" spans="2:18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</row>
    <row r="96" spans="2:18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</row>
    <row r="97" spans="2:18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</row>
    <row r="98" spans="2:18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</row>
    <row r="99" spans="2:18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</row>
    <row r="100" spans="2:18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</row>
    <row r="101" spans="2:183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</row>
    <row r="102" spans="2:183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</row>
    <row r="103" spans="2:183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2:183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</row>
    <row r="105" spans="2:183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</row>
    <row r="106" spans="2:183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</row>
    <row r="107" spans="2:183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</row>
    <row r="108" spans="2:183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</row>
    <row r="109" spans="2:183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</row>
    <row r="110" spans="2:183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</row>
    <row r="111" spans="2:183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</row>
    <row r="112" spans="2:183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</row>
    <row r="113" spans="2:183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</row>
    <row r="114" spans="2:183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</row>
    <row r="115" spans="2:183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</row>
    <row r="116" spans="2:183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</row>
    <row r="117" spans="2:183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</row>
    <row r="118" spans="2:183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</row>
    <row r="119" spans="2:183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</row>
    <row r="120" spans="2:183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</row>
    <row r="121" spans="2:183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</row>
    <row r="122" spans="2:183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</row>
    <row r="123" spans="2:183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</row>
    <row r="124" spans="2:183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</row>
    <row r="125" spans="2:183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</row>
    <row r="126" spans="2:183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</row>
    <row r="127" spans="2:183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</row>
    <row r="128" spans="2:183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</row>
    <row r="129" spans="2:183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</row>
    <row r="130" spans="2:183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</row>
    <row r="131" spans="2:183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</row>
    <row r="132" spans="2:183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</row>
    <row r="133" spans="2:183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</row>
    <row r="134" spans="2:183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</row>
    <row r="135" spans="2:183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</row>
    <row r="136" spans="2:183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</row>
    <row r="137" spans="2:183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</row>
    <row r="138" spans="2:183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</row>
    <row r="139" spans="2:183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</row>
    <row r="140" spans="2:183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</row>
    <row r="141" spans="2:183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</row>
  </sheetData>
  <mergeCells count="6">
    <mergeCell ref="A28:A29"/>
    <mergeCell ref="B28:G28"/>
    <mergeCell ref="A2:A3"/>
    <mergeCell ref="B2:G2"/>
    <mergeCell ref="A16:A17"/>
    <mergeCell ref="B16:G16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2" width="8.375" style="29" customWidth="1"/>
    <col min="3" max="8" width="7.625" style="29" customWidth="1"/>
    <col min="9" max="16384" width="9.00390625" style="29" customWidth="1"/>
  </cols>
  <sheetData>
    <row r="1" spans="1:3" ht="13.5" customHeight="1">
      <c r="A1" s="29" t="s">
        <v>149</v>
      </c>
      <c r="C1" s="29" t="s">
        <v>197</v>
      </c>
    </row>
    <row r="2" spans="1:8" ht="13.5" customHeight="1">
      <c r="A2" s="76" t="s">
        <v>20</v>
      </c>
      <c r="B2" s="75" t="s">
        <v>137</v>
      </c>
      <c r="C2" s="75"/>
      <c r="D2" s="75"/>
      <c r="E2" s="75"/>
      <c r="F2" s="75"/>
      <c r="G2" s="75"/>
      <c r="H2" s="75"/>
    </row>
    <row r="3" spans="1:8" ht="26.25" customHeight="1">
      <c r="A3" s="76"/>
      <c r="B3" s="7" t="s">
        <v>138</v>
      </c>
      <c r="C3" s="7" t="s">
        <v>139</v>
      </c>
      <c r="D3" s="7" t="s">
        <v>140</v>
      </c>
      <c r="E3" s="7" t="s">
        <v>141</v>
      </c>
      <c r="F3" s="7" t="s">
        <v>142</v>
      </c>
      <c r="G3" s="6" t="s">
        <v>73</v>
      </c>
      <c r="H3" s="6" t="s">
        <v>21</v>
      </c>
    </row>
    <row r="4" spans="1:8" ht="13.5" customHeight="1">
      <c r="A4" s="30" t="s">
        <v>4</v>
      </c>
      <c r="B4" s="52">
        <v>13</v>
      </c>
      <c r="C4" s="52">
        <v>24</v>
      </c>
      <c r="D4" s="52">
        <v>19</v>
      </c>
      <c r="E4" s="52">
        <v>15</v>
      </c>
      <c r="F4" s="52">
        <v>5</v>
      </c>
      <c r="G4" s="52">
        <v>13</v>
      </c>
      <c r="H4" s="34">
        <f>SUM(B4:G4)</f>
        <v>89</v>
      </c>
    </row>
    <row r="5" spans="1:8" ht="13.5" customHeight="1">
      <c r="A5" s="31" t="s">
        <v>5</v>
      </c>
      <c r="B5" s="53">
        <v>37</v>
      </c>
      <c r="C5" s="53">
        <v>55</v>
      </c>
      <c r="D5" s="53">
        <v>48</v>
      </c>
      <c r="E5" s="53">
        <v>30</v>
      </c>
      <c r="F5" s="53">
        <v>33</v>
      </c>
      <c r="G5" s="53">
        <v>34</v>
      </c>
      <c r="H5" s="35">
        <f aca="true" t="shared" si="0" ref="H5:H11">SUM(B5:G5)</f>
        <v>237</v>
      </c>
    </row>
    <row r="6" spans="1:8" ht="13.5" customHeight="1">
      <c r="A6" s="31" t="s">
        <v>6</v>
      </c>
      <c r="B6" s="53">
        <v>93</v>
      </c>
      <c r="C6" s="53">
        <v>158</v>
      </c>
      <c r="D6" s="53">
        <v>78</v>
      </c>
      <c r="E6" s="53">
        <v>34</v>
      </c>
      <c r="F6" s="53">
        <v>30</v>
      </c>
      <c r="G6" s="53">
        <v>63</v>
      </c>
      <c r="H6" s="35">
        <f t="shared" si="0"/>
        <v>456</v>
      </c>
    </row>
    <row r="7" spans="1:8" ht="13.5" customHeight="1">
      <c r="A7" s="31" t="s">
        <v>7</v>
      </c>
      <c r="B7" s="53">
        <v>143</v>
      </c>
      <c r="C7" s="53">
        <v>212</v>
      </c>
      <c r="D7" s="53">
        <v>106</v>
      </c>
      <c r="E7" s="53">
        <v>60</v>
      </c>
      <c r="F7" s="53">
        <v>49</v>
      </c>
      <c r="G7" s="53">
        <v>91</v>
      </c>
      <c r="H7" s="35">
        <f t="shared" si="0"/>
        <v>661</v>
      </c>
    </row>
    <row r="8" spans="1:8" ht="13.5" customHeight="1">
      <c r="A8" s="31" t="s">
        <v>8</v>
      </c>
      <c r="B8" s="53">
        <v>158</v>
      </c>
      <c r="C8" s="53">
        <v>291</v>
      </c>
      <c r="D8" s="53">
        <v>204</v>
      </c>
      <c r="E8" s="53">
        <v>92</v>
      </c>
      <c r="F8" s="53">
        <v>82</v>
      </c>
      <c r="G8" s="53">
        <v>105</v>
      </c>
      <c r="H8" s="35">
        <f t="shared" si="0"/>
        <v>932</v>
      </c>
    </row>
    <row r="9" spans="1:8" ht="13.5" customHeight="1">
      <c r="A9" s="31" t="s">
        <v>9</v>
      </c>
      <c r="B9" s="53">
        <v>48</v>
      </c>
      <c r="C9" s="53">
        <v>82</v>
      </c>
      <c r="D9" s="53">
        <v>94</v>
      </c>
      <c r="E9" s="53">
        <v>57</v>
      </c>
      <c r="F9" s="53">
        <v>32</v>
      </c>
      <c r="G9" s="53">
        <v>48</v>
      </c>
      <c r="H9" s="35">
        <f t="shared" si="0"/>
        <v>361</v>
      </c>
    </row>
    <row r="10" spans="1:8" ht="13.5" customHeight="1">
      <c r="A10" s="31" t="s">
        <v>10</v>
      </c>
      <c r="B10" s="53">
        <v>51</v>
      </c>
      <c r="C10" s="53">
        <v>66</v>
      </c>
      <c r="D10" s="53">
        <v>38</v>
      </c>
      <c r="E10" s="53">
        <v>22</v>
      </c>
      <c r="F10" s="53">
        <v>13</v>
      </c>
      <c r="G10" s="53">
        <v>34</v>
      </c>
      <c r="H10" s="35">
        <f t="shared" si="0"/>
        <v>224</v>
      </c>
    </row>
    <row r="11" spans="1:8" ht="13.5" customHeight="1">
      <c r="A11" s="32" t="s">
        <v>11</v>
      </c>
      <c r="B11" s="54">
        <v>9</v>
      </c>
      <c r="C11" s="54">
        <v>12</v>
      </c>
      <c r="D11" s="54">
        <v>10</v>
      </c>
      <c r="E11" s="54">
        <v>0</v>
      </c>
      <c r="F11" s="54">
        <v>2</v>
      </c>
      <c r="G11" s="54">
        <v>6</v>
      </c>
      <c r="H11" s="36">
        <f t="shared" si="0"/>
        <v>39</v>
      </c>
    </row>
    <row r="12" spans="1:8" ht="13.5" customHeight="1">
      <c r="A12" s="33" t="s">
        <v>21</v>
      </c>
      <c r="B12" s="37">
        <f>SUM(B4:B11)</f>
        <v>552</v>
      </c>
      <c r="C12" s="37">
        <f aca="true" t="shared" si="1" ref="C12:H12">SUM(C4:C11)</f>
        <v>900</v>
      </c>
      <c r="D12" s="37">
        <f t="shared" si="1"/>
        <v>597</v>
      </c>
      <c r="E12" s="37">
        <f t="shared" si="1"/>
        <v>310</v>
      </c>
      <c r="F12" s="37">
        <f t="shared" si="1"/>
        <v>246</v>
      </c>
      <c r="G12" s="37">
        <f t="shared" si="1"/>
        <v>394</v>
      </c>
      <c r="H12" s="37">
        <f t="shared" si="1"/>
        <v>2999</v>
      </c>
    </row>
    <row r="14" ht="13.5" customHeight="1">
      <c r="A14" s="29" t="s">
        <v>150</v>
      </c>
    </row>
    <row r="15" ht="13.5" customHeight="1">
      <c r="A15" s="29" t="s">
        <v>190</v>
      </c>
    </row>
    <row r="16" spans="1:8" ht="13.5" customHeight="1">
      <c r="A16" s="76" t="s">
        <v>20</v>
      </c>
      <c r="B16" s="75" t="s">
        <v>137</v>
      </c>
      <c r="C16" s="75"/>
      <c r="D16" s="75"/>
      <c r="E16" s="75"/>
      <c r="F16" s="75"/>
      <c r="G16" s="75"/>
      <c r="H16" s="75"/>
    </row>
    <row r="17" spans="1:8" ht="26.25" customHeight="1">
      <c r="A17" s="76"/>
      <c r="B17" s="7" t="s">
        <v>166</v>
      </c>
      <c r="C17" s="7" t="s">
        <v>167</v>
      </c>
      <c r="D17" s="7" t="s">
        <v>168</v>
      </c>
      <c r="E17" s="7" t="s">
        <v>169</v>
      </c>
      <c r="F17" s="7" t="s">
        <v>142</v>
      </c>
      <c r="G17" s="6" t="s">
        <v>73</v>
      </c>
      <c r="H17" s="6" t="s">
        <v>21</v>
      </c>
    </row>
    <row r="18" spans="1:8" ht="13.5" customHeight="1">
      <c r="A18" s="30" t="s">
        <v>4</v>
      </c>
      <c r="B18" s="64">
        <v>3</v>
      </c>
      <c r="C18" s="64">
        <v>6</v>
      </c>
      <c r="D18" s="64">
        <v>12</v>
      </c>
      <c r="E18" s="64">
        <v>7</v>
      </c>
      <c r="F18" s="61">
        <v>12</v>
      </c>
      <c r="G18" s="64">
        <v>13</v>
      </c>
      <c r="H18" s="41">
        <f>SUM(B18:G18)</f>
        <v>53</v>
      </c>
    </row>
    <row r="19" spans="1:8" ht="13.5" customHeight="1">
      <c r="A19" s="31" t="s">
        <v>5</v>
      </c>
      <c r="B19" s="65">
        <v>16</v>
      </c>
      <c r="C19" s="65">
        <v>32</v>
      </c>
      <c r="D19" s="65">
        <v>29</v>
      </c>
      <c r="E19" s="65">
        <v>15</v>
      </c>
      <c r="F19" s="62">
        <v>24</v>
      </c>
      <c r="G19" s="65">
        <v>36</v>
      </c>
      <c r="H19" s="42">
        <f aca="true" t="shared" si="2" ref="H19:H24">SUM(B19:G19)</f>
        <v>152</v>
      </c>
    </row>
    <row r="20" spans="1:8" ht="13.5" customHeight="1">
      <c r="A20" s="31" t="s">
        <v>6</v>
      </c>
      <c r="B20" s="65">
        <v>32</v>
      </c>
      <c r="C20" s="65">
        <v>53</v>
      </c>
      <c r="D20" s="65">
        <v>45</v>
      </c>
      <c r="E20" s="65">
        <v>24</v>
      </c>
      <c r="F20" s="62">
        <v>15</v>
      </c>
      <c r="G20" s="65">
        <v>43</v>
      </c>
      <c r="H20" s="42">
        <f t="shared" si="2"/>
        <v>212</v>
      </c>
    </row>
    <row r="21" spans="1:8" ht="13.5" customHeight="1">
      <c r="A21" s="31" t="s">
        <v>7</v>
      </c>
      <c r="B21" s="65">
        <v>28</v>
      </c>
      <c r="C21" s="65">
        <v>60</v>
      </c>
      <c r="D21" s="65">
        <v>50</v>
      </c>
      <c r="E21" s="65">
        <v>27</v>
      </c>
      <c r="F21" s="62">
        <v>28</v>
      </c>
      <c r="G21" s="65">
        <v>66</v>
      </c>
      <c r="H21" s="42">
        <f t="shared" si="2"/>
        <v>259</v>
      </c>
    </row>
    <row r="22" spans="1:8" ht="13.5" customHeight="1">
      <c r="A22" s="31" t="s">
        <v>8</v>
      </c>
      <c r="B22" s="65">
        <v>32</v>
      </c>
      <c r="C22" s="65">
        <v>63</v>
      </c>
      <c r="D22" s="65">
        <v>75</v>
      </c>
      <c r="E22" s="65">
        <v>39</v>
      </c>
      <c r="F22" s="62">
        <v>31</v>
      </c>
      <c r="G22" s="65">
        <v>69</v>
      </c>
      <c r="H22" s="42">
        <f t="shared" si="2"/>
        <v>309</v>
      </c>
    </row>
    <row r="23" spans="1:8" ht="13.5" customHeight="1">
      <c r="A23" s="31" t="s">
        <v>9</v>
      </c>
      <c r="B23" s="62">
        <v>9</v>
      </c>
      <c r="C23" s="62">
        <v>35</v>
      </c>
      <c r="D23" s="62">
        <v>34</v>
      </c>
      <c r="E23" s="62">
        <v>31</v>
      </c>
      <c r="F23" s="62">
        <v>25</v>
      </c>
      <c r="G23" s="62">
        <v>40</v>
      </c>
      <c r="H23" s="42">
        <f t="shared" si="2"/>
        <v>174</v>
      </c>
    </row>
    <row r="24" spans="1:8" ht="13.5" customHeight="1">
      <c r="A24" s="32" t="s">
        <v>11</v>
      </c>
      <c r="B24" s="63">
        <v>8</v>
      </c>
      <c r="C24" s="63">
        <v>20</v>
      </c>
      <c r="D24" s="63">
        <v>17</v>
      </c>
      <c r="E24" s="63">
        <v>9</v>
      </c>
      <c r="F24" s="63">
        <v>12</v>
      </c>
      <c r="G24" s="63">
        <v>32</v>
      </c>
      <c r="H24" s="39">
        <f t="shared" si="2"/>
        <v>98</v>
      </c>
    </row>
    <row r="25" spans="1:8" ht="13.5" customHeight="1">
      <c r="A25" s="33" t="s">
        <v>21</v>
      </c>
      <c r="B25" s="43">
        <f aca="true" t="shared" si="3" ref="B25:H25">SUM(B18:B24)</f>
        <v>128</v>
      </c>
      <c r="C25" s="43">
        <f t="shared" si="3"/>
        <v>269</v>
      </c>
      <c r="D25" s="43">
        <f t="shared" si="3"/>
        <v>262</v>
      </c>
      <c r="E25" s="43">
        <f t="shared" si="3"/>
        <v>152</v>
      </c>
      <c r="F25" s="43">
        <f t="shared" si="3"/>
        <v>147</v>
      </c>
      <c r="G25" s="43">
        <f t="shared" si="3"/>
        <v>299</v>
      </c>
      <c r="H25" s="43">
        <f t="shared" si="3"/>
        <v>1257</v>
      </c>
    </row>
    <row r="27" ht="13.5" customHeight="1">
      <c r="A27" s="29" t="s">
        <v>151</v>
      </c>
    </row>
    <row r="28" spans="1:8" ht="13.5" customHeight="1">
      <c r="A28" s="76" t="s">
        <v>20</v>
      </c>
      <c r="B28" s="75" t="s">
        <v>137</v>
      </c>
      <c r="C28" s="75"/>
      <c r="D28" s="75"/>
      <c r="E28" s="75"/>
      <c r="F28" s="75"/>
      <c r="G28" s="75"/>
      <c r="H28" s="75"/>
    </row>
    <row r="29" spans="1:8" ht="26.25" customHeight="1">
      <c r="A29" s="76"/>
      <c r="B29" s="7" t="s">
        <v>166</v>
      </c>
      <c r="C29" s="7" t="s">
        <v>167</v>
      </c>
      <c r="D29" s="7" t="s">
        <v>168</v>
      </c>
      <c r="E29" s="7" t="s">
        <v>169</v>
      </c>
      <c r="F29" s="7" t="s">
        <v>142</v>
      </c>
      <c r="G29" s="6" t="s">
        <v>73</v>
      </c>
      <c r="H29" s="6" t="s">
        <v>21</v>
      </c>
    </row>
    <row r="30" spans="1:8" ht="13.5" customHeight="1">
      <c r="A30" s="30" t="s">
        <v>4</v>
      </c>
      <c r="B30" s="64">
        <f>SUM(B4,B18)</f>
        <v>16</v>
      </c>
      <c r="C30" s="64">
        <f>SUM(C4,C18)</f>
        <v>30</v>
      </c>
      <c r="D30" s="64">
        <f>SUM(D4,D18)</f>
        <v>31</v>
      </c>
      <c r="E30" s="64">
        <f>SUM(E4,E18)</f>
        <v>22</v>
      </c>
      <c r="F30" s="64">
        <f>SUM(F4,F18)</f>
        <v>17</v>
      </c>
      <c r="G30" s="64">
        <f>SUM(G4,G18)</f>
        <v>26</v>
      </c>
      <c r="H30" s="41">
        <f>SUM(B30:G30)</f>
        <v>142</v>
      </c>
    </row>
    <row r="31" spans="1:8" ht="13.5" customHeight="1">
      <c r="A31" s="31" t="s">
        <v>5</v>
      </c>
      <c r="B31" s="65">
        <f>SUM(B5,B19)</f>
        <v>53</v>
      </c>
      <c r="C31" s="65">
        <f>SUM(C5,C19)</f>
        <v>87</v>
      </c>
      <c r="D31" s="65">
        <f>SUM(D5,D19)</f>
        <v>77</v>
      </c>
      <c r="E31" s="65">
        <f>SUM(E5,E19)</f>
        <v>45</v>
      </c>
      <c r="F31" s="65">
        <f>SUM(F5,F19)</f>
        <v>57</v>
      </c>
      <c r="G31" s="65">
        <f>SUM(G5,G19)</f>
        <v>70</v>
      </c>
      <c r="H31" s="42">
        <f aca="true" t="shared" si="4" ref="H31:H36">SUM(B31:G31)</f>
        <v>389</v>
      </c>
    </row>
    <row r="32" spans="1:8" ht="13.5" customHeight="1">
      <c r="A32" s="31" t="s">
        <v>6</v>
      </c>
      <c r="B32" s="65">
        <f>SUM(B6,B20)</f>
        <v>125</v>
      </c>
      <c r="C32" s="65">
        <f>SUM(C6,C20)</f>
        <v>211</v>
      </c>
      <c r="D32" s="65">
        <f>SUM(D6,D20)</f>
        <v>123</v>
      </c>
      <c r="E32" s="65">
        <f>SUM(E6,E20)</f>
        <v>58</v>
      </c>
      <c r="F32" s="65">
        <f>SUM(F6,F20)</f>
        <v>45</v>
      </c>
      <c r="G32" s="65">
        <f>SUM(G6,G20)</f>
        <v>106</v>
      </c>
      <c r="H32" s="42">
        <f t="shared" si="4"/>
        <v>668</v>
      </c>
    </row>
    <row r="33" spans="1:8" ht="13.5" customHeight="1">
      <c r="A33" s="31" t="s">
        <v>7</v>
      </c>
      <c r="B33" s="65">
        <f>SUM(B7,B21)</f>
        <v>171</v>
      </c>
      <c r="C33" s="65">
        <f>SUM(C7,C21)</f>
        <v>272</v>
      </c>
      <c r="D33" s="65">
        <f>SUM(D7,D21)</f>
        <v>156</v>
      </c>
      <c r="E33" s="65">
        <f>SUM(E7,E21)</f>
        <v>87</v>
      </c>
      <c r="F33" s="65">
        <f>SUM(F7,F21)</f>
        <v>77</v>
      </c>
      <c r="G33" s="65">
        <f>SUM(G7,G21)</f>
        <v>157</v>
      </c>
      <c r="H33" s="42">
        <f t="shared" si="4"/>
        <v>920</v>
      </c>
    </row>
    <row r="34" spans="1:8" ht="13.5" customHeight="1">
      <c r="A34" s="31" t="s">
        <v>8</v>
      </c>
      <c r="B34" s="65">
        <f>SUM(B8,B22)</f>
        <v>190</v>
      </c>
      <c r="C34" s="65">
        <f>SUM(C8,C22)</f>
        <v>354</v>
      </c>
      <c r="D34" s="65">
        <f>SUM(D8,D22)</f>
        <v>279</v>
      </c>
      <c r="E34" s="65">
        <f>SUM(E8,E22)</f>
        <v>131</v>
      </c>
      <c r="F34" s="65">
        <f>SUM(F8,F22)</f>
        <v>113</v>
      </c>
      <c r="G34" s="65">
        <f>SUM(G8,G22)</f>
        <v>174</v>
      </c>
      <c r="H34" s="42">
        <f t="shared" si="4"/>
        <v>1241</v>
      </c>
    </row>
    <row r="35" spans="1:8" ht="13.5" customHeight="1">
      <c r="A35" s="31" t="s">
        <v>9</v>
      </c>
      <c r="B35" s="65">
        <f aca="true" t="shared" si="5" ref="B35:G35">SUM(B9,B23)</f>
        <v>57</v>
      </c>
      <c r="C35" s="65">
        <f t="shared" si="5"/>
        <v>117</v>
      </c>
      <c r="D35" s="65">
        <f t="shared" si="5"/>
        <v>128</v>
      </c>
      <c r="E35" s="65">
        <f t="shared" si="5"/>
        <v>88</v>
      </c>
      <c r="F35" s="65">
        <f t="shared" si="5"/>
        <v>57</v>
      </c>
      <c r="G35" s="65">
        <f t="shared" si="5"/>
        <v>88</v>
      </c>
      <c r="H35" s="42">
        <f t="shared" si="4"/>
        <v>535</v>
      </c>
    </row>
    <row r="36" spans="1:8" ht="13.5" customHeight="1">
      <c r="A36" s="32" t="s">
        <v>11</v>
      </c>
      <c r="B36" s="66">
        <f aca="true" t="shared" si="6" ref="B36:G36">SUM(B10:B11,B24)</f>
        <v>68</v>
      </c>
      <c r="C36" s="66">
        <f t="shared" si="6"/>
        <v>98</v>
      </c>
      <c r="D36" s="66">
        <f t="shared" si="6"/>
        <v>65</v>
      </c>
      <c r="E36" s="66">
        <f t="shared" si="6"/>
        <v>31</v>
      </c>
      <c r="F36" s="66">
        <f t="shared" si="6"/>
        <v>27</v>
      </c>
      <c r="G36" s="66">
        <f t="shared" si="6"/>
        <v>72</v>
      </c>
      <c r="H36" s="39">
        <f t="shared" si="4"/>
        <v>361</v>
      </c>
    </row>
    <row r="37" spans="1:8" ht="13.5" customHeight="1">
      <c r="A37" s="33" t="s">
        <v>21</v>
      </c>
      <c r="B37" s="43">
        <f aca="true" t="shared" si="7" ref="B37:H37">SUM(B30:B36)</f>
        <v>680</v>
      </c>
      <c r="C37" s="43">
        <f t="shared" si="7"/>
        <v>1169</v>
      </c>
      <c r="D37" s="43">
        <f t="shared" si="7"/>
        <v>859</v>
      </c>
      <c r="E37" s="43">
        <f t="shared" si="7"/>
        <v>462</v>
      </c>
      <c r="F37" s="43">
        <f t="shared" si="7"/>
        <v>393</v>
      </c>
      <c r="G37" s="43">
        <f t="shared" si="7"/>
        <v>693</v>
      </c>
      <c r="H37" s="43">
        <f t="shared" si="7"/>
        <v>4256</v>
      </c>
    </row>
  </sheetData>
  <mergeCells count="6">
    <mergeCell ref="A28:A29"/>
    <mergeCell ref="B28:H28"/>
    <mergeCell ref="A2:A3"/>
    <mergeCell ref="B2:H2"/>
    <mergeCell ref="A16:A17"/>
    <mergeCell ref="B16:H16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20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2" width="10.625" style="2" customWidth="1"/>
    <col min="3" max="7" width="10.125" style="2" customWidth="1"/>
    <col min="8" max="8" width="11.125" style="2" customWidth="1"/>
    <col min="9" max="127" width="7.75390625" style="2" customWidth="1"/>
    <col min="128" max="16384" width="9.00390625" style="2" customWidth="1"/>
  </cols>
  <sheetData>
    <row r="1" spans="1:3" ht="13.5" customHeight="1">
      <c r="A1" s="29" t="s">
        <v>149</v>
      </c>
      <c r="C1" s="2" t="s">
        <v>189</v>
      </c>
    </row>
    <row r="2" spans="1:15" ht="13.5" customHeight="1">
      <c r="A2" s="75" t="s">
        <v>20</v>
      </c>
      <c r="B2" s="75" t="s">
        <v>36</v>
      </c>
      <c r="C2" s="75"/>
      <c r="D2" s="75"/>
      <c r="E2" s="75"/>
      <c r="F2" s="75"/>
      <c r="G2" s="75"/>
      <c r="O2" s="5"/>
    </row>
    <row r="3" spans="1:183" ht="13.5" customHeight="1">
      <c r="A3" s="75"/>
      <c r="B3" s="7" t="s">
        <v>24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21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</row>
    <row r="4" spans="1:183" ht="13.5" customHeight="1">
      <c r="A4" s="15" t="s">
        <v>4</v>
      </c>
      <c r="B4" s="49">
        <v>40</v>
      </c>
      <c r="C4" s="49">
        <v>31</v>
      </c>
      <c r="D4" s="49">
        <v>16</v>
      </c>
      <c r="E4" s="49">
        <v>3</v>
      </c>
      <c r="F4" s="49">
        <v>5</v>
      </c>
      <c r="G4" s="10">
        <f>SUM(B4:F4)</f>
        <v>95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ht="13.5" customHeight="1">
      <c r="A5" s="16" t="s">
        <v>5</v>
      </c>
      <c r="B5" s="50">
        <v>63</v>
      </c>
      <c r="C5" s="50">
        <v>70</v>
      </c>
      <c r="D5" s="50">
        <v>100</v>
      </c>
      <c r="E5" s="50">
        <v>12</v>
      </c>
      <c r="F5" s="50">
        <v>9</v>
      </c>
      <c r="G5" s="11">
        <f aca="true" t="shared" si="0" ref="G5:G11">SUM(B5:F5)</f>
        <v>254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13.5" customHeight="1">
      <c r="A6" s="16" t="s">
        <v>6</v>
      </c>
      <c r="B6" s="50">
        <v>59</v>
      </c>
      <c r="C6" s="50">
        <v>124</v>
      </c>
      <c r="D6" s="50">
        <v>268</v>
      </c>
      <c r="E6" s="50">
        <v>23</v>
      </c>
      <c r="F6" s="50">
        <v>10</v>
      </c>
      <c r="G6" s="11">
        <f t="shared" si="0"/>
        <v>484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13.5" customHeight="1">
      <c r="A7" s="16" t="s">
        <v>7</v>
      </c>
      <c r="B7" s="50">
        <v>52</v>
      </c>
      <c r="C7" s="50">
        <v>154</v>
      </c>
      <c r="D7" s="50">
        <v>435</v>
      </c>
      <c r="E7" s="50">
        <v>33</v>
      </c>
      <c r="F7" s="50">
        <v>21</v>
      </c>
      <c r="G7" s="11">
        <f t="shared" si="0"/>
        <v>695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3" ht="13.5" customHeight="1">
      <c r="A8" s="16" t="s">
        <v>8</v>
      </c>
      <c r="B8" s="50">
        <v>48</v>
      </c>
      <c r="C8" s="50">
        <v>189</v>
      </c>
      <c r="D8" s="50">
        <v>699</v>
      </c>
      <c r="E8" s="50">
        <v>35</v>
      </c>
      <c r="F8" s="50">
        <v>19</v>
      </c>
      <c r="G8" s="11">
        <f t="shared" si="0"/>
        <v>990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</row>
    <row r="9" spans="1:183" ht="13.5" customHeight="1">
      <c r="A9" s="16" t="s">
        <v>9</v>
      </c>
      <c r="B9" s="50">
        <v>7</v>
      </c>
      <c r="C9" s="50">
        <v>63</v>
      </c>
      <c r="D9" s="50">
        <v>301</v>
      </c>
      <c r="E9" s="50">
        <v>25</v>
      </c>
      <c r="F9" s="50">
        <v>6</v>
      </c>
      <c r="G9" s="11">
        <f t="shared" si="0"/>
        <v>402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</row>
    <row r="10" spans="1:183" ht="13.5" customHeight="1">
      <c r="A10" s="16" t="s">
        <v>10</v>
      </c>
      <c r="B10" s="50">
        <v>13</v>
      </c>
      <c r="C10" s="50">
        <v>35</v>
      </c>
      <c r="D10" s="50">
        <v>174</v>
      </c>
      <c r="E10" s="50">
        <v>14</v>
      </c>
      <c r="F10" s="50">
        <v>9</v>
      </c>
      <c r="G10" s="11">
        <f t="shared" si="0"/>
        <v>245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</row>
    <row r="11" spans="1:183" ht="13.5" customHeight="1">
      <c r="A11" s="17" t="s">
        <v>11</v>
      </c>
      <c r="B11" s="51">
        <v>2</v>
      </c>
      <c r="C11" s="51">
        <v>9</v>
      </c>
      <c r="D11" s="51">
        <v>26</v>
      </c>
      <c r="E11" s="51">
        <v>1</v>
      </c>
      <c r="F11" s="51">
        <v>24</v>
      </c>
      <c r="G11" s="12">
        <f t="shared" si="0"/>
        <v>62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</row>
    <row r="12" spans="1:183" ht="13.5" customHeight="1">
      <c r="A12" s="9" t="s">
        <v>21</v>
      </c>
      <c r="B12" s="8">
        <f aca="true" t="shared" si="1" ref="B12:G12">SUM(B4:B11)</f>
        <v>284</v>
      </c>
      <c r="C12" s="8">
        <f t="shared" si="1"/>
        <v>675</v>
      </c>
      <c r="D12" s="8">
        <f t="shared" si="1"/>
        <v>2019</v>
      </c>
      <c r="E12" s="8">
        <f t="shared" si="1"/>
        <v>146</v>
      </c>
      <c r="F12" s="8">
        <f t="shared" si="1"/>
        <v>103</v>
      </c>
      <c r="G12" s="8">
        <f t="shared" si="1"/>
        <v>3227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</row>
    <row r="13" spans="2:183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1:183" ht="13.5" customHeight="1">
      <c r="A14" s="29" t="s">
        <v>150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1:183" ht="13.5" customHeight="1">
      <c r="A15" s="29" t="s">
        <v>189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</row>
    <row r="16" spans="1:183" ht="13.5" customHeight="1">
      <c r="A16" s="76" t="s">
        <v>20</v>
      </c>
      <c r="B16" s="75" t="s">
        <v>36</v>
      </c>
      <c r="C16" s="75"/>
      <c r="D16" s="75"/>
      <c r="E16" s="75"/>
      <c r="F16" s="75"/>
      <c r="G16" s="7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1:183" ht="13.5" customHeight="1">
      <c r="A17" s="76"/>
      <c r="B17" s="7" t="s">
        <v>24</v>
      </c>
      <c r="C17" s="6" t="s">
        <v>0</v>
      </c>
      <c r="D17" s="6" t="s">
        <v>1</v>
      </c>
      <c r="E17" s="6" t="s">
        <v>2</v>
      </c>
      <c r="F17" s="6" t="s">
        <v>3</v>
      </c>
      <c r="G17" s="6" t="s">
        <v>21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</row>
    <row r="18" spans="1:183" ht="13.5" customHeight="1">
      <c r="A18" s="30" t="s">
        <v>4</v>
      </c>
      <c r="B18" s="52">
        <v>22</v>
      </c>
      <c r="C18" s="52">
        <v>19</v>
      </c>
      <c r="D18" s="52">
        <v>10</v>
      </c>
      <c r="E18" s="34">
        <v>2</v>
      </c>
      <c r="F18" s="52">
        <v>0</v>
      </c>
      <c r="G18" s="34">
        <f>SUM(B18:F18)</f>
        <v>53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1:183" ht="13.5" customHeight="1">
      <c r="A19" s="31" t="s">
        <v>5</v>
      </c>
      <c r="B19" s="53">
        <v>46</v>
      </c>
      <c r="C19" s="53">
        <v>54</v>
      </c>
      <c r="D19" s="53">
        <v>46</v>
      </c>
      <c r="E19" s="35">
        <v>3</v>
      </c>
      <c r="F19" s="53">
        <v>3</v>
      </c>
      <c r="G19" s="35">
        <f aca="true" t="shared" si="2" ref="G19:G24">SUM(B19:F19)</f>
        <v>152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183" ht="13.5" customHeight="1">
      <c r="A20" s="31" t="s">
        <v>6</v>
      </c>
      <c r="B20" s="53">
        <v>31</v>
      </c>
      <c r="C20" s="53">
        <v>74</v>
      </c>
      <c r="D20" s="53">
        <v>95</v>
      </c>
      <c r="E20" s="35">
        <v>6</v>
      </c>
      <c r="F20" s="53">
        <v>6</v>
      </c>
      <c r="G20" s="35">
        <f t="shared" si="2"/>
        <v>212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183" ht="13.5" customHeight="1">
      <c r="A21" s="31" t="s">
        <v>7</v>
      </c>
      <c r="B21" s="53">
        <v>22</v>
      </c>
      <c r="C21" s="53">
        <v>75</v>
      </c>
      <c r="D21" s="53">
        <v>141</v>
      </c>
      <c r="E21" s="35">
        <v>12</v>
      </c>
      <c r="F21" s="53">
        <v>9</v>
      </c>
      <c r="G21" s="35">
        <f t="shared" si="2"/>
        <v>259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183" ht="13.5" customHeight="1">
      <c r="A22" s="31" t="s">
        <v>8</v>
      </c>
      <c r="B22" s="53">
        <v>25</v>
      </c>
      <c r="C22" s="53">
        <v>76</v>
      </c>
      <c r="D22" s="53">
        <v>190</v>
      </c>
      <c r="E22" s="35">
        <v>11</v>
      </c>
      <c r="F22" s="53">
        <v>7</v>
      </c>
      <c r="G22" s="35">
        <f t="shared" si="2"/>
        <v>309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183" ht="13.5" customHeight="1">
      <c r="A23" s="31" t="s">
        <v>9</v>
      </c>
      <c r="B23" s="35">
        <v>2</v>
      </c>
      <c r="C23" s="35">
        <v>30</v>
      </c>
      <c r="D23" s="35">
        <v>115</v>
      </c>
      <c r="E23" s="35">
        <v>26</v>
      </c>
      <c r="F23" s="35">
        <v>1</v>
      </c>
      <c r="G23" s="35">
        <f t="shared" si="2"/>
        <v>174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183" ht="13.5" customHeight="1">
      <c r="A24" s="32" t="s">
        <v>11</v>
      </c>
      <c r="B24" s="36">
        <v>10</v>
      </c>
      <c r="C24" s="36">
        <v>15</v>
      </c>
      <c r="D24" s="36">
        <v>47</v>
      </c>
      <c r="E24" s="36">
        <v>7</v>
      </c>
      <c r="F24" s="36">
        <v>19</v>
      </c>
      <c r="G24" s="36">
        <f t="shared" si="2"/>
        <v>98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13.5" customHeight="1">
      <c r="A25" s="33" t="s">
        <v>21</v>
      </c>
      <c r="B25" s="37">
        <f aca="true" t="shared" si="3" ref="B25:G25">SUM(B18:B24)</f>
        <v>158</v>
      </c>
      <c r="C25" s="37">
        <f t="shared" si="3"/>
        <v>343</v>
      </c>
      <c r="D25" s="37">
        <f t="shared" si="3"/>
        <v>644</v>
      </c>
      <c r="E25" s="37">
        <f t="shared" si="3"/>
        <v>67</v>
      </c>
      <c r="F25" s="37">
        <f t="shared" si="3"/>
        <v>45</v>
      </c>
      <c r="G25" s="37">
        <f t="shared" si="3"/>
        <v>1257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2:183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1:183" ht="13.5" customHeight="1">
      <c r="A27" s="29" t="s">
        <v>151</v>
      </c>
      <c r="B27" s="3" t="s">
        <v>189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183" ht="13.5" customHeight="1">
      <c r="A28" s="76" t="s">
        <v>20</v>
      </c>
      <c r="B28" s="75" t="s">
        <v>36</v>
      </c>
      <c r="C28" s="75"/>
      <c r="D28" s="75"/>
      <c r="E28" s="75"/>
      <c r="F28" s="75"/>
      <c r="G28" s="7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1:183" ht="13.5" customHeight="1">
      <c r="A29" s="76"/>
      <c r="B29" s="7" t="s">
        <v>24</v>
      </c>
      <c r="C29" s="6" t="s">
        <v>0</v>
      </c>
      <c r="D29" s="6" t="s">
        <v>1</v>
      </c>
      <c r="E29" s="6" t="s">
        <v>2</v>
      </c>
      <c r="F29" s="6" t="s">
        <v>3</v>
      </c>
      <c r="G29" s="6" t="s">
        <v>21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1:183" ht="13.5" customHeight="1">
      <c r="A30" s="30" t="s">
        <v>4</v>
      </c>
      <c r="B30" s="52">
        <f>SUM(B4,B18)</f>
        <v>62</v>
      </c>
      <c r="C30" s="52">
        <f>SUM(C4,C18)</f>
        <v>50</v>
      </c>
      <c r="D30" s="52">
        <f>SUM(D4,D18)</f>
        <v>26</v>
      </c>
      <c r="E30" s="52">
        <f>SUM(E4,E18)</f>
        <v>5</v>
      </c>
      <c r="F30" s="52">
        <f>SUM(F4,F18)</f>
        <v>5</v>
      </c>
      <c r="G30" s="34">
        <f>SUM(B30:F30)</f>
        <v>148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1:183" ht="13.5" customHeight="1">
      <c r="A31" s="31" t="s">
        <v>5</v>
      </c>
      <c r="B31" s="53">
        <f>SUM(B5,B19)</f>
        <v>109</v>
      </c>
      <c r="C31" s="53">
        <f>SUM(C5,C19)</f>
        <v>124</v>
      </c>
      <c r="D31" s="53">
        <f>SUM(D5,D19)</f>
        <v>146</v>
      </c>
      <c r="E31" s="53">
        <f>SUM(E5,E19)</f>
        <v>15</v>
      </c>
      <c r="F31" s="53">
        <f>SUM(F5,F19)</f>
        <v>12</v>
      </c>
      <c r="G31" s="35">
        <f aca="true" t="shared" si="4" ref="G31:G36">SUM(B31:F31)</f>
        <v>406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1:183" ht="13.5" customHeight="1">
      <c r="A32" s="31" t="s">
        <v>6</v>
      </c>
      <c r="B32" s="53">
        <f>SUM(B6,B20)</f>
        <v>90</v>
      </c>
      <c r="C32" s="53">
        <f>SUM(C6,C20)</f>
        <v>198</v>
      </c>
      <c r="D32" s="53">
        <f>SUM(D6,D20)</f>
        <v>363</v>
      </c>
      <c r="E32" s="53">
        <f>SUM(E6,E20)</f>
        <v>29</v>
      </c>
      <c r="F32" s="53">
        <f>SUM(F6,F20)</f>
        <v>16</v>
      </c>
      <c r="G32" s="35">
        <f t="shared" si="4"/>
        <v>696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1:183" ht="13.5" customHeight="1">
      <c r="A33" s="31" t="s">
        <v>7</v>
      </c>
      <c r="B33" s="53">
        <f>SUM(B7,B21)</f>
        <v>74</v>
      </c>
      <c r="C33" s="53">
        <f>SUM(C7,C21)</f>
        <v>229</v>
      </c>
      <c r="D33" s="53">
        <f>SUM(D7,D21)</f>
        <v>576</v>
      </c>
      <c r="E33" s="53">
        <f>SUM(E7,E21)</f>
        <v>45</v>
      </c>
      <c r="F33" s="53">
        <f>SUM(F7,F21)</f>
        <v>30</v>
      </c>
      <c r="G33" s="35">
        <f t="shared" si="4"/>
        <v>954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1:183" ht="13.5" customHeight="1">
      <c r="A34" s="31" t="s">
        <v>8</v>
      </c>
      <c r="B34" s="53">
        <f>SUM(B8,B22)</f>
        <v>73</v>
      </c>
      <c r="C34" s="53">
        <f>SUM(C8,C22)</f>
        <v>265</v>
      </c>
      <c r="D34" s="53">
        <f>SUM(D8,D22)</f>
        <v>889</v>
      </c>
      <c r="E34" s="53">
        <f>SUM(E8,E22)</f>
        <v>46</v>
      </c>
      <c r="F34" s="53">
        <f>SUM(F8,F22)</f>
        <v>26</v>
      </c>
      <c r="G34" s="35">
        <f t="shared" si="4"/>
        <v>1299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1:183" ht="13.5" customHeight="1">
      <c r="A35" s="31" t="s">
        <v>9</v>
      </c>
      <c r="B35" s="53">
        <f>SUM(B9,B23)</f>
        <v>9</v>
      </c>
      <c r="C35" s="53">
        <f>SUM(C9,C23)</f>
        <v>93</v>
      </c>
      <c r="D35" s="53">
        <f>SUM(D9,D23)</f>
        <v>416</v>
      </c>
      <c r="E35" s="53">
        <f>SUM(E9,E23)</f>
        <v>51</v>
      </c>
      <c r="F35" s="53">
        <f>SUM(F9,F23)</f>
        <v>7</v>
      </c>
      <c r="G35" s="35">
        <f t="shared" si="4"/>
        <v>576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1:183" ht="13.5" customHeight="1">
      <c r="A36" s="32" t="s">
        <v>11</v>
      </c>
      <c r="B36" s="54">
        <f>SUM(B10:B11,B24)</f>
        <v>25</v>
      </c>
      <c r="C36" s="54">
        <f>SUM(C10:C11,C24)</f>
        <v>59</v>
      </c>
      <c r="D36" s="54">
        <f>SUM(D10:D11,D24)</f>
        <v>247</v>
      </c>
      <c r="E36" s="54">
        <f>SUM(E10:E11,E24)</f>
        <v>22</v>
      </c>
      <c r="F36" s="54">
        <f>SUM(F10:F11,F24)</f>
        <v>52</v>
      </c>
      <c r="G36" s="36">
        <f t="shared" si="4"/>
        <v>405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1:183" ht="13.5" customHeight="1">
      <c r="A37" s="33" t="s">
        <v>21</v>
      </c>
      <c r="B37" s="37">
        <f aca="true" t="shared" si="5" ref="B37:G37">SUM(B30:B36)</f>
        <v>442</v>
      </c>
      <c r="C37" s="37">
        <f t="shared" si="5"/>
        <v>1018</v>
      </c>
      <c r="D37" s="37">
        <f t="shared" si="5"/>
        <v>2663</v>
      </c>
      <c r="E37" s="37">
        <f t="shared" si="5"/>
        <v>213</v>
      </c>
      <c r="F37" s="37">
        <f t="shared" si="5"/>
        <v>148</v>
      </c>
      <c r="G37" s="37">
        <f t="shared" si="5"/>
        <v>4484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2:183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2:183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2:183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2:183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2:183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2:183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2:18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2:18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2:18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2:18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</row>
    <row r="48" spans="2:18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</row>
    <row r="49" spans="2:18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</row>
    <row r="50" spans="2:18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</row>
    <row r="51" spans="2:18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2:18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2:18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2:18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2:18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2:18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2:18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2:18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2:18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2:18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</row>
    <row r="61" spans="2:18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</row>
    <row r="62" spans="2:18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2:18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</row>
    <row r="64" spans="2:18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</row>
    <row r="65" spans="2:18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</row>
    <row r="66" spans="2:18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2:18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</row>
    <row r="68" spans="2:18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</row>
    <row r="69" spans="2:18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</row>
    <row r="70" spans="2:18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</row>
    <row r="71" spans="2:18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</row>
    <row r="72" spans="2:18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</row>
    <row r="73" spans="2:18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</row>
    <row r="74" spans="2:18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</row>
    <row r="75" spans="2:18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</row>
    <row r="76" spans="2:18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</row>
    <row r="77" spans="2:18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</row>
    <row r="78" spans="2:18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</row>
    <row r="79" spans="2:18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</row>
    <row r="80" spans="2:18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</row>
    <row r="81" spans="2:18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</row>
    <row r="82" spans="2:18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</row>
    <row r="83" spans="2:18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</row>
    <row r="84" spans="2:18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</row>
    <row r="85" spans="2:18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</row>
    <row r="86" spans="2:18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</row>
    <row r="87" spans="2:18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</row>
    <row r="88" spans="2:18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</row>
    <row r="89" spans="2:18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</row>
    <row r="90" spans="2:18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</row>
    <row r="91" spans="2:18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</row>
    <row r="92" spans="2:18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</row>
    <row r="93" spans="2:18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</row>
    <row r="94" spans="2:18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</row>
    <row r="95" spans="2:18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</row>
    <row r="96" spans="2:18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</row>
    <row r="97" spans="2:18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</row>
    <row r="98" spans="2:18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</row>
    <row r="99" spans="2:18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</row>
    <row r="100" spans="2:18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</row>
    <row r="101" spans="2:183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</row>
    <row r="102" spans="2:183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</row>
    <row r="103" spans="2:183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2:183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</row>
    <row r="105" spans="2:183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</row>
    <row r="106" spans="2:183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</row>
    <row r="107" spans="2:183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</row>
    <row r="108" spans="2:183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</row>
    <row r="109" spans="2:183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</row>
    <row r="110" spans="2:183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</row>
    <row r="111" spans="2:183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</row>
    <row r="112" spans="2:183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</row>
    <row r="113" spans="2:183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</row>
    <row r="114" spans="2:183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</row>
    <row r="115" spans="2:183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</row>
    <row r="116" spans="2:183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</row>
    <row r="117" spans="2:183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</row>
    <row r="118" spans="2:183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</row>
    <row r="119" spans="2:183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</row>
    <row r="120" spans="2:183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</row>
    <row r="121" spans="2:183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</row>
    <row r="122" spans="2:183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</row>
    <row r="123" spans="2:183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</row>
    <row r="124" spans="2:183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</row>
    <row r="125" spans="2:183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</row>
    <row r="126" spans="2:183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</row>
    <row r="127" spans="2:183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</row>
    <row r="128" spans="2:183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</row>
    <row r="129" spans="2:183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</row>
    <row r="130" spans="2:183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</row>
    <row r="131" spans="2:183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</row>
    <row r="132" spans="2:183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</row>
    <row r="133" spans="2:183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</row>
    <row r="134" spans="2:183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</row>
    <row r="135" spans="2:183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</row>
    <row r="136" spans="2:183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</row>
    <row r="137" spans="2:183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</row>
    <row r="138" spans="2:183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</row>
    <row r="139" spans="2:183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</row>
    <row r="140" spans="2:183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</row>
    <row r="141" spans="2:183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</row>
    <row r="142" spans="2:183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</row>
    <row r="143" spans="2:183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</row>
    <row r="144" spans="2:183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</row>
    <row r="145" spans="2:183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</row>
    <row r="146" spans="2:183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</row>
    <row r="147" spans="2:183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</row>
    <row r="148" spans="2:183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</row>
    <row r="149" spans="2:183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</row>
    <row r="150" spans="2:183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</row>
    <row r="151" spans="2:183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</row>
    <row r="152" spans="2:183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</row>
    <row r="153" spans="2:183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</row>
    <row r="154" spans="2:183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</row>
    <row r="155" spans="2:183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</row>
    <row r="156" spans="2:183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</row>
    <row r="157" spans="2:183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</row>
    <row r="158" spans="2:183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</row>
    <row r="159" spans="2:183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</row>
    <row r="160" spans="2:183" ht="13.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</row>
    <row r="161" spans="2:183" ht="13.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</row>
    <row r="162" spans="2:183" ht="13.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</row>
    <row r="163" spans="2:183" ht="13.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</row>
    <row r="164" spans="2:183" ht="13.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</row>
    <row r="165" spans="2:183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</row>
    <row r="166" spans="2:183" ht="13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</row>
    <row r="167" spans="2:183" ht="13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</row>
    <row r="168" spans="2:183" ht="13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</row>
    <row r="169" spans="2:183" ht="13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</row>
    <row r="170" spans="2:183" ht="13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</row>
    <row r="171" spans="2:183" ht="13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</row>
    <row r="172" spans="2:183" ht="13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</row>
    <row r="173" spans="2:183" ht="13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</row>
    <row r="174" spans="2:183" ht="13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</row>
    <row r="175" spans="2:183" ht="13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</row>
    <row r="176" spans="2:183" ht="13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</row>
    <row r="177" spans="2:183" ht="13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</row>
    <row r="178" spans="2:183" ht="13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</row>
    <row r="179" spans="2:183" ht="13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</row>
    <row r="180" spans="2:183" ht="13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</row>
    <row r="181" spans="2:183" ht="13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</row>
    <row r="182" spans="2:183" ht="13.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</row>
    <row r="183" spans="2:183" ht="13.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</row>
    <row r="184" spans="2:183" ht="13.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</row>
    <row r="185" spans="2:183" ht="13.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</row>
    <row r="186" spans="2:183" ht="13.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</row>
    <row r="187" spans="2:183" ht="13.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</row>
    <row r="188" spans="2:183" ht="13.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</row>
    <row r="189" spans="2:183" ht="13.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</row>
    <row r="190" spans="2:183" ht="13.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</row>
    <row r="191" spans="2:183" ht="13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</row>
    <row r="192" spans="2:183" ht="13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</row>
    <row r="193" spans="2:183" ht="13.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</row>
    <row r="194" spans="2:183" ht="13.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</row>
    <row r="195" spans="2:183" ht="13.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</row>
    <row r="196" spans="2:183" ht="13.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</row>
    <row r="197" spans="2:183" ht="13.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</row>
    <row r="198" spans="2:183" ht="13.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</row>
    <row r="199" spans="2:183" ht="13.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</row>
    <row r="200" spans="2:183" ht="13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</row>
    <row r="201" spans="2:183" ht="13.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</row>
    <row r="202" spans="2:183" ht="13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</row>
    <row r="203" spans="2:183" ht="13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</row>
    <row r="204" spans="2:183" ht="13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</row>
    <row r="205" spans="2:183" ht="13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</row>
    <row r="206" spans="2:183" ht="13.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</row>
  </sheetData>
  <mergeCells count="6">
    <mergeCell ref="A28:A29"/>
    <mergeCell ref="B28:G28"/>
    <mergeCell ref="A2:A3"/>
    <mergeCell ref="B2:G2"/>
    <mergeCell ref="A16:A17"/>
    <mergeCell ref="B16:G16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A20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2" width="6.75390625" style="2" customWidth="1"/>
    <col min="3" max="3" width="7.75390625" style="2" customWidth="1"/>
    <col min="4" max="11" width="6.75390625" style="2" customWidth="1"/>
    <col min="12" max="127" width="7.75390625" style="2" customWidth="1"/>
    <col min="128" max="16384" width="9.00390625" style="2" customWidth="1"/>
  </cols>
  <sheetData>
    <row r="1" spans="1:3" ht="13.5" customHeight="1">
      <c r="A1" s="29" t="s">
        <v>149</v>
      </c>
      <c r="C1" s="2" t="s">
        <v>199</v>
      </c>
    </row>
    <row r="2" spans="1:15" ht="13.5" customHeight="1">
      <c r="A2" s="75" t="s">
        <v>20</v>
      </c>
      <c r="B2" s="75" t="s">
        <v>41</v>
      </c>
      <c r="C2" s="75"/>
      <c r="D2" s="75"/>
      <c r="E2" s="75"/>
      <c r="F2" s="75"/>
      <c r="G2" s="75"/>
      <c r="H2" s="75"/>
      <c r="I2" s="75"/>
      <c r="J2" s="75"/>
      <c r="K2" s="75"/>
      <c r="O2" s="5"/>
    </row>
    <row r="3" spans="1:183" ht="40.5" customHeight="1">
      <c r="A3" s="75"/>
      <c r="B3" s="7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50</v>
      </c>
      <c r="H3" s="7" t="s">
        <v>51</v>
      </c>
      <c r="I3" s="7" t="s">
        <v>52</v>
      </c>
      <c r="J3" s="7" t="s">
        <v>53</v>
      </c>
      <c r="K3" s="6" t="s">
        <v>21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</row>
    <row r="4" spans="1:183" ht="13.5" customHeight="1">
      <c r="A4" s="15" t="s">
        <v>4</v>
      </c>
      <c r="B4" s="49">
        <v>5</v>
      </c>
      <c r="C4" s="49">
        <v>11</v>
      </c>
      <c r="D4" s="49">
        <v>9</v>
      </c>
      <c r="E4" s="49">
        <v>5</v>
      </c>
      <c r="F4" s="49">
        <v>1</v>
      </c>
      <c r="G4" s="49">
        <v>0</v>
      </c>
      <c r="H4" s="49">
        <v>0</v>
      </c>
      <c r="I4" s="49">
        <v>3</v>
      </c>
      <c r="J4" s="49">
        <v>12</v>
      </c>
      <c r="K4" s="10">
        <f>SUM(B4:J4)</f>
        <v>46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ht="13.5" customHeight="1">
      <c r="A5" s="16" t="s">
        <v>5</v>
      </c>
      <c r="B5" s="50">
        <v>5</v>
      </c>
      <c r="C5" s="50">
        <v>21</v>
      </c>
      <c r="D5" s="50">
        <v>29</v>
      </c>
      <c r="E5" s="50">
        <v>11</v>
      </c>
      <c r="F5" s="50">
        <v>1</v>
      </c>
      <c r="G5" s="50">
        <v>4</v>
      </c>
      <c r="H5" s="50">
        <v>2</v>
      </c>
      <c r="I5" s="50">
        <v>10</v>
      </c>
      <c r="J5" s="50">
        <v>38</v>
      </c>
      <c r="K5" s="11">
        <f aca="true" t="shared" si="0" ref="K5:K12">SUM(B5:J5)</f>
        <v>121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13.5" customHeight="1">
      <c r="A6" s="16" t="s">
        <v>6</v>
      </c>
      <c r="B6" s="50">
        <v>7</v>
      </c>
      <c r="C6" s="50">
        <v>35</v>
      </c>
      <c r="D6" s="50">
        <v>41</v>
      </c>
      <c r="E6" s="50">
        <v>13</v>
      </c>
      <c r="F6" s="50">
        <v>7</v>
      </c>
      <c r="G6" s="50">
        <v>15</v>
      </c>
      <c r="H6" s="50">
        <v>7</v>
      </c>
      <c r="I6" s="50">
        <v>13</v>
      </c>
      <c r="J6" s="50">
        <v>54</v>
      </c>
      <c r="K6" s="11">
        <f t="shared" si="0"/>
        <v>192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13.5" customHeight="1">
      <c r="A7" s="16" t="s">
        <v>7</v>
      </c>
      <c r="B7" s="50">
        <v>4</v>
      </c>
      <c r="C7" s="50">
        <v>46</v>
      </c>
      <c r="D7" s="50">
        <v>49</v>
      </c>
      <c r="E7" s="50">
        <v>20</v>
      </c>
      <c r="F7" s="50">
        <v>8</v>
      </c>
      <c r="G7" s="50">
        <v>20</v>
      </c>
      <c r="H7" s="50">
        <v>5</v>
      </c>
      <c r="I7" s="50">
        <v>15</v>
      </c>
      <c r="J7" s="50">
        <v>84</v>
      </c>
      <c r="K7" s="11">
        <f t="shared" si="0"/>
        <v>251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3" ht="13.5" customHeight="1">
      <c r="A8" s="16" t="s">
        <v>8</v>
      </c>
      <c r="B8" s="50">
        <v>13</v>
      </c>
      <c r="C8" s="50">
        <v>67</v>
      </c>
      <c r="D8" s="50">
        <v>54</v>
      </c>
      <c r="E8" s="50">
        <v>27</v>
      </c>
      <c r="F8" s="50">
        <v>18</v>
      </c>
      <c r="G8" s="50">
        <v>22</v>
      </c>
      <c r="H8" s="50">
        <v>10</v>
      </c>
      <c r="I8" s="50">
        <v>25</v>
      </c>
      <c r="J8" s="50">
        <v>118</v>
      </c>
      <c r="K8" s="11">
        <f t="shared" si="0"/>
        <v>354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</row>
    <row r="9" spans="1:183" ht="13.5" customHeight="1">
      <c r="A9" s="16" t="s">
        <v>9</v>
      </c>
      <c r="B9" s="50">
        <v>5</v>
      </c>
      <c r="C9" s="50">
        <v>33</v>
      </c>
      <c r="D9" s="50">
        <v>40</v>
      </c>
      <c r="E9" s="50">
        <v>27</v>
      </c>
      <c r="F9" s="50">
        <v>4</v>
      </c>
      <c r="G9" s="50">
        <v>8</v>
      </c>
      <c r="H9" s="50">
        <v>4</v>
      </c>
      <c r="I9" s="50">
        <v>11</v>
      </c>
      <c r="J9" s="50">
        <v>59</v>
      </c>
      <c r="K9" s="11">
        <f t="shared" si="0"/>
        <v>191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</row>
    <row r="10" spans="1:183" ht="13.5" customHeight="1">
      <c r="A10" s="16" t="s">
        <v>10</v>
      </c>
      <c r="B10" s="50">
        <v>2</v>
      </c>
      <c r="C10" s="50">
        <v>16</v>
      </c>
      <c r="D10" s="50">
        <v>17</v>
      </c>
      <c r="E10" s="50">
        <v>12</v>
      </c>
      <c r="F10" s="50">
        <v>3</v>
      </c>
      <c r="G10" s="50">
        <v>3</v>
      </c>
      <c r="H10" s="50">
        <v>3</v>
      </c>
      <c r="I10" s="50">
        <v>5</v>
      </c>
      <c r="J10" s="50">
        <v>29</v>
      </c>
      <c r="K10" s="11">
        <f t="shared" si="0"/>
        <v>90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</row>
    <row r="11" spans="1:183" ht="13.5" customHeight="1">
      <c r="A11" s="17" t="s">
        <v>11</v>
      </c>
      <c r="B11" s="51">
        <v>0</v>
      </c>
      <c r="C11" s="51">
        <v>5</v>
      </c>
      <c r="D11" s="51">
        <v>2</v>
      </c>
      <c r="E11" s="51">
        <v>2</v>
      </c>
      <c r="F11" s="51">
        <v>2</v>
      </c>
      <c r="G11" s="51">
        <v>0</v>
      </c>
      <c r="H11" s="51">
        <v>0</v>
      </c>
      <c r="I11" s="51">
        <v>2</v>
      </c>
      <c r="J11" s="51">
        <v>3</v>
      </c>
      <c r="K11" s="12">
        <f t="shared" si="0"/>
        <v>16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</row>
    <row r="12" spans="1:183" ht="13.5" customHeight="1">
      <c r="A12" s="9" t="s">
        <v>21</v>
      </c>
      <c r="B12" s="8">
        <f>SUM(B4:B11)</f>
        <v>41</v>
      </c>
      <c r="C12" s="8">
        <f aca="true" t="shared" si="1" ref="C12:J12">SUM(C4:C11)</f>
        <v>234</v>
      </c>
      <c r="D12" s="8">
        <f t="shared" si="1"/>
        <v>241</v>
      </c>
      <c r="E12" s="8">
        <f t="shared" si="1"/>
        <v>117</v>
      </c>
      <c r="F12" s="8">
        <f t="shared" si="1"/>
        <v>44</v>
      </c>
      <c r="G12" s="8">
        <f t="shared" si="1"/>
        <v>72</v>
      </c>
      <c r="H12" s="8">
        <f t="shared" si="1"/>
        <v>31</v>
      </c>
      <c r="I12" s="8">
        <f t="shared" si="1"/>
        <v>84</v>
      </c>
      <c r="J12" s="8">
        <f t="shared" si="1"/>
        <v>397</v>
      </c>
      <c r="K12" s="8">
        <f t="shared" si="0"/>
        <v>1261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</row>
    <row r="13" spans="2:183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2:183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2:183" ht="13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</row>
    <row r="16" spans="2:183" ht="13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2:183" ht="13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</row>
    <row r="18" spans="2:183" ht="13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2:183" ht="13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2:183" ht="13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2:183" ht="13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2:183" ht="13.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2:183" ht="13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2:183" ht="13.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2:183" ht="13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2:183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2:183" ht="13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2:183" ht="13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2:183" ht="13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2:183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2:183" ht="13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2:183" ht="13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2:183" ht="13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2:183" ht="13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2:183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2:183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2:183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2:183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2:183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2:183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2:183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2:183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2:183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2:18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2:18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2:18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2:18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</row>
    <row r="48" spans="2:18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</row>
    <row r="49" spans="2:18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</row>
    <row r="50" spans="2:18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</row>
    <row r="51" spans="2:18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2:18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2:18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2:18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2:18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2:18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2:18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2:18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2:18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2:18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</row>
    <row r="61" spans="2:18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</row>
    <row r="62" spans="2:18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2:18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</row>
    <row r="64" spans="2:18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</row>
    <row r="65" spans="2:18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</row>
    <row r="66" spans="2:18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2:18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</row>
    <row r="68" spans="2:18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</row>
    <row r="69" spans="2:18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</row>
    <row r="70" spans="2:18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</row>
    <row r="71" spans="2:18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</row>
    <row r="72" spans="2:18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</row>
    <row r="73" spans="2:18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</row>
    <row r="74" spans="2:18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</row>
    <row r="75" spans="2:18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</row>
    <row r="76" spans="2:18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</row>
    <row r="77" spans="2:18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</row>
    <row r="78" spans="2:18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</row>
    <row r="79" spans="2:18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</row>
    <row r="80" spans="2:18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</row>
    <row r="81" spans="2:18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</row>
    <row r="82" spans="2:18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</row>
    <row r="83" spans="2:18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</row>
    <row r="84" spans="2:18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</row>
    <row r="85" spans="2:18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</row>
    <row r="86" spans="2:18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</row>
    <row r="87" spans="2:18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</row>
    <row r="88" spans="2:18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</row>
    <row r="89" spans="2:18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</row>
    <row r="90" spans="2:18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</row>
    <row r="91" spans="2:18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</row>
    <row r="92" spans="2:18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</row>
    <row r="93" spans="2:18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</row>
    <row r="94" spans="2:18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</row>
    <row r="95" spans="2:18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</row>
    <row r="96" spans="2:18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</row>
    <row r="97" spans="2:18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</row>
    <row r="98" spans="2:18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</row>
    <row r="99" spans="2:18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</row>
    <row r="100" spans="2:18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</row>
    <row r="101" spans="2:183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</row>
    <row r="102" spans="2:183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</row>
    <row r="103" spans="2:183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2:183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</row>
    <row r="105" spans="2:183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</row>
    <row r="106" spans="2:183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</row>
    <row r="107" spans="2:183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</row>
    <row r="108" spans="2:183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</row>
    <row r="109" spans="2:183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</row>
    <row r="110" spans="2:183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</row>
    <row r="111" spans="2:183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</row>
    <row r="112" spans="2:183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</row>
    <row r="113" spans="2:183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</row>
    <row r="114" spans="2:183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</row>
    <row r="115" spans="2:183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</row>
    <row r="116" spans="2:183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</row>
    <row r="117" spans="2:183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</row>
    <row r="118" spans="2:183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</row>
    <row r="119" spans="2:183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</row>
    <row r="120" spans="2:183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</row>
    <row r="121" spans="2:183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</row>
    <row r="122" spans="2:183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</row>
    <row r="123" spans="2:183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</row>
    <row r="124" spans="2:183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</row>
    <row r="125" spans="2:183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</row>
    <row r="126" spans="2:183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</row>
    <row r="127" spans="2:183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</row>
    <row r="128" spans="2:183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</row>
    <row r="129" spans="2:183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</row>
    <row r="130" spans="2:183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</row>
    <row r="131" spans="2:183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</row>
    <row r="132" spans="2:183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</row>
    <row r="133" spans="2:183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</row>
    <row r="134" spans="2:183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</row>
    <row r="135" spans="2:183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</row>
    <row r="136" spans="2:183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</row>
    <row r="137" spans="2:183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</row>
    <row r="138" spans="2:183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</row>
    <row r="139" spans="2:183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</row>
    <row r="140" spans="2:183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</row>
    <row r="141" spans="2:183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</row>
    <row r="142" spans="2:183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</row>
    <row r="143" spans="2:183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</row>
    <row r="144" spans="2:183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</row>
    <row r="145" spans="2:183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</row>
    <row r="146" spans="2:183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</row>
    <row r="147" spans="2:183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</row>
    <row r="148" spans="2:183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</row>
    <row r="149" spans="2:183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</row>
    <row r="150" spans="2:183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</row>
    <row r="151" spans="2:183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</row>
    <row r="152" spans="2:183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</row>
    <row r="153" spans="2:183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</row>
    <row r="154" spans="2:183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</row>
    <row r="155" spans="2:183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</row>
    <row r="156" spans="2:183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</row>
    <row r="157" spans="2:183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</row>
    <row r="158" spans="2:183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</row>
    <row r="159" spans="2:183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</row>
    <row r="160" spans="2:183" ht="13.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</row>
    <row r="161" spans="2:183" ht="13.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</row>
    <row r="162" spans="2:183" ht="13.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</row>
    <row r="163" spans="2:183" ht="13.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</row>
    <row r="164" spans="2:183" ht="13.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</row>
    <row r="165" spans="2:183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</row>
    <row r="166" spans="2:183" ht="13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</row>
    <row r="167" spans="2:183" ht="13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</row>
    <row r="168" spans="2:183" ht="13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</row>
    <row r="169" spans="2:183" ht="13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</row>
    <row r="170" spans="2:183" ht="13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</row>
    <row r="171" spans="2:183" ht="13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</row>
    <row r="172" spans="2:183" ht="13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</row>
    <row r="173" spans="2:183" ht="13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</row>
    <row r="174" spans="2:183" ht="13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</row>
    <row r="175" spans="2:183" ht="13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</row>
    <row r="176" spans="2:183" ht="13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</row>
    <row r="177" spans="2:183" ht="13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</row>
    <row r="178" spans="2:183" ht="13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</row>
    <row r="179" spans="2:183" ht="13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</row>
    <row r="180" spans="2:183" ht="13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</row>
    <row r="181" spans="2:183" ht="13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</row>
    <row r="182" spans="2:183" ht="13.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</row>
    <row r="183" spans="2:183" ht="13.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</row>
    <row r="184" spans="2:183" ht="13.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</row>
    <row r="185" spans="2:183" ht="13.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</row>
    <row r="186" spans="2:183" ht="13.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</row>
    <row r="187" spans="2:183" ht="13.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</row>
    <row r="188" spans="2:183" ht="13.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</row>
    <row r="189" spans="2:183" ht="13.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</row>
    <row r="190" spans="2:183" ht="13.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</row>
    <row r="191" spans="2:183" ht="13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</row>
    <row r="192" spans="2:183" ht="13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</row>
    <row r="193" spans="2:183" ht="13.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</row>
    <row r="194" spans="2:183" ht="13.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</row>
    <row r="195" spans="2:183" ht="13.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</row>
    <row r="196" spans="2:183" ht="13.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</row>
    <row r="197" spans="2:183" ht="13.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</row>
    <row r="198" spans="2:183" ht="13.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</row>
    <row r="199" spans="2:183" ht="13.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</row>
    <row r="200" spans="2:183" ht="13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</row>
    <row r="201" spans="2:183" ht="13.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</row>
    <row r="202" spans="2:183" ht="13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</row>
    <row r="203" spans="2:183" ht="13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</row>
    <row r="204" spans="2:183" ht="13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</row>
    <row r="205" spans="2:183" ht="13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10" width="6.50390625" style="29" customWidth="1"/>
    <col min="11" max="16384" width="9.00390625" style="29" customWidth="1"/>
  </cols>
  <sheetData>
    <row r="1" spans="1:3" ht="13.5" customHeight="1">
      <c r="A1" s="29" t="s">
        <v>149</v>
      </c>
      <c r="C1" s="29" t="s">
        <v>201</v>
      </c>
    </row>
    <row r="2" spans="1:10" ht="13.5" customHeight="1">
      <c r="A2" s="76" t="s">
        <v>20</v>
      </c>
      <c r="B2" s="75" t="s">
        <v>143</v>
      </c>
      <c r="C2" s="75"/>
      <c r="D2" s="75"/>
      <c r="E2" s="75"/>
      <c r="F2" s="75"/>
      <c r="G2" s="75"/>
      <c r="H2" s="75"/>
      <c r="I2" s="75"/>
      <c r="J2" s="75"/>
    </row>
    <row r="3" spans="1:10" ht="69.75" customHeight="1">
      <c r="A3" s="76"/>
      <c r="B3" s="14" t="s">
        <v>70</v>
      </c>
      <c r="C3" s="13" t="s">
        <v>144</v>
      </c>
      <c r="D3" s="13" t="s">
        <v>145</v>
      </c>
      <c r="E3" s="13" t="s">
        <v>147</v>
      </c>
      <c r="F3" s="14" t="s">
        <v>71</v>
      </c>
      <c r="G3" s="13" t="s">
        <v>146</v>
      </c>
      <c r="H3" s="14" t="s">
        <v>72</v>
      </c>
      <c r="I3" s="14" t="s">
        <v>18</v>
      </c>
      <c r="J3" s="14" t="s">
        <v>65</v>
      </c>
    </row>
    <row r="4" spans="1:10" ht="13.5" customHeight="1">
      <c r="A4" s="30" t="s">
        <v>4</v>
      </c>
      <c r="B4" s="61">
        <v>22</v>
      </c>
      <c r="C4" s="61">
        <v>8</v>
      </c>
      <c r="D4" s="61">
        <v>3</v>
      </c>
      <c r="E4" s="61">
        <v>3</v>
      </c>
      <c r="F4" s="61">
        <v>1</v>
      </c>
      <c r="G4" s="61">
        <v>1</v>
      </c>
      <c r="H4" s="61">
        <v>5</v>
      </c>
      <c r="I4" s="61">
        <v>1</v>
      </c>
      <c r="J4" s="41">
        <v>34</v>
      </c>
    </row>
    <row r="5" spans="1:10" ht="13.5" customHeight="1">
      <c r="A5" s="31" t="s">
        <v>5</v>
      </c>
      <c r="B5" s="62">
        <v>63</v>
      </c>
      <c r="C5" s="62">
        <v>15</v>
      </c>
      <c r="D5" s="62">
        <v>3</v>
      </c>
      <c r="E5" s="62">
        <v>10</v>
      </c>
      <c r="F5" s="62">
        <v>3</v>
      </c>
      <c r="G5" s="62">
        <v>3</v>
      </c>
      <c r="H5" s="62">
        <v>8</v>
      </c>
      <c r="I5" s="62">
        <v>4</v>
      </c>
      <c r="J5" s="42">
        <v>86</v>
      </c>
    </row>
    <row r="6" spans="1:10" ht="13.5" customHeight="1">
      <c r="A6" s="31" t="s">
        <v>6</v>
      </c>
      <c r="B6" s="62">
        <v>106</v>
      </c>
      <c r="C6" s="62">
        <v>10</v>
      </c>
      <c r="D6" s="62">
        <v>2</v>
      </c>
      <c r="E6" s="62">
        <v>11</v>
      </c>
      <c r="F6" s="62">
        <v>4</v>
      </c>
      <c r="G6" s="62">
        <v>4</v>
      </c>
      <c r="H6" s="62">
        <v>20</v>
      </c>
      <c r="I6" s="62">
        <v>7</v>
      </c>
      <c r="J6" s="42">
        <v>144</v>
      </c>
    </row>
    <row r="7" spans="1:10" ht="13.5" customHeight="1">
      <c r="A7" s="31" t="s">
        <v>7</v>
      </c>
      <c r="B7" s="62">
        <v>127</v>
      </c>
      <c r="C7" s="62">
        <v>22</v>
      </c>
      <c r="D7" s="62">
        <v>4</v>
      </c>
      <c r="E7" s="62">
        <v>12</v>
      </c>
      <c r="F7" s="62">
        <v>7</v>
      </c>
      <c r="G7" s="62">
        <v>4</v>
      </c>
      <c r="H7" s="62">
        <v>24</v>
      </c>
      <c r="I7" s="62">
        <v>9</v>
      </c>
      <c r="J7" s="42">
        <v>173</v>
      </c>
    </row>
    <row r="8" spans="1:10" ht="13.5" customHeight="1">
      <c r="A8" s="31" t="s">
        <v>8</v>
      </c>
      <c r="B8" s="62">
        <v>170</v>
      </c>
      <c r="C8" s="62">
        <v>24</v>
      </c>
      <c r="D8" s="62">
        <v>8</v>
      </c>
      <c r="E8" s="62">
        <v>20</v>
      </c>
      <c r="F8" s="62">
        <v>12</v>
      </c>
      <c r="G8" s="62">
        <v>6</v>
      </c>
      <c r="H8" s="62">
        <v>43</v>
      </c>
      <c r="I8" s="62">
        <v>18</v>
      </c>
      <c r="J8" s="42">
        <v>248</v>
      </c>
    </row>
    <row r="9" spans="1:10" ht="13.5" customHeight="1">
      <c r="A9" s="31" t="s">
        <v>9</v>
      </c>
      <c r="B9" s="62">
        <v>107</v>
      </c>
      <c r="C9" s="62">
        <v>26</v>
      </c>
      <c r="D9" s="62">
        <v>10</v>
      </c>
      <c r="E9" s="62">
        <v>15</v>
      </c>
      <c r="F9" s="62">
        <v>9</v>
      </c>
      <c r="G9" s="62">
        <v>4</v>
      </c>
      <c r="H9" s="62">
        <v>14</v>
      </c>
      <c r="I9" s="62">
        <v>7</v>
      </c>
      <c r="J9" s="42">
        <v>146</v>
      </c>
    </row>
    <row r="10" spans="1:10" ht="13.5" customHeight="1">
      <c r="A10" s="31" t="s">
        <v>10</v>
      </c>
      <c r="B10" s="62">
        <v>43</v>
      </c>
      <c r="C10" s="62">
        <v>6</v>
      </c>
      <c r="D10" s="62">
        <v>2</v>
      </c>
      <c r="E10" s="62">
        <v>1</v>
      </c>
      <c r="F10" s="62">
        <v>3</v>
      </c>
      <c r="G10" s="62">
        <v>3</v>
      </c>
      <c r="H10" s="62">
        <v>9</v>
      </c>
      <c r="I10" s="62">
        <v>5</v>
      </c>
      <c r="J10" s="42">
        <v>66</v>
      </c>
    </row>
    <row r="11" spans="1:10" ht="13.5" customHeight="1">
      <c r="A11" s="32" t="s">
        <v>11</v>
      </c>
      <c r="B11" s="63">
        <v>10</v>
      </c>
      <c r="C11" s="63">
        <v>1</v>
      </c>
      <c r="D11" s="63">
        <v>0</v>
      </c>
      <c r="E11" s="63">
        <v>3</v>
      </c>
      <c r="F11" s="63">
        <v>0</v>
      </c>
      <c r="G11" s="63">
        <v>2</v>
      </c>
      <c r="H11" s="63">
        <v>1</v>
      </c>
      <c r="I11" s="63">
        <v>1</v>
      </c>
      <c r="J11" s="39">
        <v>13</v>
      </c>
    </row>
    <row r="12" spans="1:10" ht="13.5" customHeight="1">
      <c r="A12" s="33" t="s">
        <v>21</v>
      </c>
      <c r="B12" s="43">
        <f>SUM(B4:B11)</f>
        <v>648</v>
      </c>
      <c r="C12" s="43">
        <f aca="true" t="shared" si="0" ref="C12:I12">SUM(C4:C11)</f>
        <v>112</v>
      </c>
      <c r="D12" s="43">
        <f t="shared" si="0"/>
        <v>32</v>
      </c>
      <c r="E12" s="43">
        <f t="shared" si="0"/>
        <v>75</v>
      </c>
      <c r="F12" s="43">
        <f t="shared" si="0"/>
        <v>39</v>
      </c>
      <c r="G12" s="43">
        <f t="shared" si="0"/>
        <v>27</v>
      </c>
      <c r="H12" s="43">
        <f t="shared" si="0"/>
        <v>124</v>
      </c>
      <c r="I12" s="43">
        <f t="shared" si="0"/>
        <v>52</v>
      </c>
      <c r="J12" s="44"/>
    </row>
    <row r="14" ht="13.5" customHeight="1">
      <c r="A14" s="29" t="s">
        <v>150</v>
      </c>
    </row>
    <row r="15" ht="13.5" customHeight="1">
      <c r="A15" s="29" t="s">
        <v>200</v>
      </c>
    </row>
    <row r="16" spans="1:10" ht="13.5" customHeight="1">
      <c r="A16" s="76" t="s">
        <v>20</v>
      </c>
      <c r="B16" s="75" t="s">
        <v>143</v>
      </c>
      <c r="C16" s="75"/>
      <c r="D16" s="75"/>
      <c r="E16" s="75"/>
      <c r="F16" s="75"/>
      <c r="G16" s="75"/>
      <c r="H16" s="75"/>
      <c r="I16" s="75"/>
      <c r="J16" s="75"/>
    </row>
    <row r="17" spans="1:10" ht="69.75" customHeight="1">
      <c r="A17" s="76"/>
      <c r="B17" s="14" t="s">
        <v>70</v>
      </c>
      <c r="C17" s="13" t="s">
        <v>144</v>
      </c>
      <c r="D17" s="13" t="s">
        <v>145</v>
      </c>
      <c r="E17" s="13" t="s">
        <v>164</v>
      </c>
      <c r="F17" s="14" t="s">
        <v>71</v>
      </c>
      <c r="G17" s="13" t="s">
        <v>165</v>
      </c>
      <c r="H17" s="14" t="s">
        <v>72</v>
      </c>
      <c r="I17" s="14" t="s">
        <v>18</v>
      </c>
      <c r="J17" s="14" t="s">
        <v>65</v>
      </c>
    </row>
    <row r="18" spans="1:10" ht="13.5" customHeight="1">
      <c r="A18" s="30" t="s">
        <v>4</v>
      </c>
      <c r="B18" s="61">
        <v>21</v>
      </c>
      <c r="C18" s="61">
        <v>9</v>
      </c>
      <c r="D18" s="61">
        <v>0</v>
      </c>
      <c r="E18" s="61">
        <v>7</v>
      </c>
      <c r="F18" s="61">
        <v>1</v>
      </c>
      <c r="G18" s="61">
        <v>1</v>
      </c>
      <c r="H18" s="61">
        <v>2</v>
      </c>
      <c r="I18" s="61">
        <v>1</v>
      </c>
      <c r="J18" s="41">
        <v>27</v>
      </c>
    </row>
    <row r="19" spans="1:10" ht="13.5" customHeight="1">
      <c r="A19" s="31" t="s">
        <v>5</v>
      </c>
      <c r="B19" s="62">
        <v>32</v>
      </c>
      <c r="C19" s="62">
        <v>11</v>
      </c>
      <c r="D19" s="62">
        <v>0</v>
      </c>
      <c r="E19" s="62">
        <v>7</v>
      </c>
      <c r="F19" s="62">
        <v>2</v>
      </c>
      <c r="G19" s="62">
        <v>4</v>
      </c>
      <c r="H19" s="62">
        <v>12</v>
      </c>
      <c r="I19" s="62">
        <v>2</v>
      </c>
      <c r="J19" s="42">
        <v>55</v>
      </c>
    </row>
    <row r="20" spans="1:10" ht="13.5" customHeight="1">
      <c r="A20" s="31" t="s">
        <v>6</v>
      </c>
      <c r="B20" s="62">
        <v>38</v>
      </c>
      <c r="C20" s="62">
        <v>12</v>
      </c>
      <c r="D20" s="62">
        <v>1</v>
      </c>
      <c r="E20" s="62">
        <v>6</v>
      </c>
      <c r="F20" s="62">
        <v>2</v>
      </c>
      <c r="G20" s="62">
        <v>1</v>
      </c>
      <c r="H20" s="62">
        <v>21</v>
      </c>
      <c r="I20" s="62">
        <v>7</v>
      </c>
      <c r="J20" s="42">
        <v>73</v>
      </c>
    </row>
    <row r="21" spans="1:10" ht="13.5" customHeight="1">
      <c r="A21" s="31" t="s">
        <v>7</v>
      </c>
      <c r="B21" s="62">
        <v>49</v>
      </c>
      <c r="C21" s="62">
        <v>17</v>
      </c>
      <c r="D21" s="62">
        <v>2</v>
      </c>
      <c r="E21" s="62">
        <v>16</v>
      </c>
      <c r="F21" s="62">
        <v>3</v>
      </c>
      <c r="G21" s="62">
        <v>3</v>
      </c>
      <c r="H21" s="62">
        <v>18</v>
      </c>
      <c r="I21" s="62">
        <v>10</v>
      </c>
      <c r="J21" s="42">
        <v>92</v>
      </c>
    </row>
    <row r="22" spans="1:10" ht="13.5" customHeight="1">
      <c r="A22" s="31" t="s">
        <v>8</v>
      </c>
      <c r="B22" s="62">
        <v>63</v>
      </c>
      <c r="C22" s="62">
        <v>12</v>
      </c>
      <c r="D22" s="62">
        <v>3</v>
      </c>
      <c r="E22" s="62">
        <v>11</v>
      </c>
      <c r="F22" s="62">
        <v>3</v>
      </c>
      <c r="G22" s="62">
        <v>10</v>
      </c>
      <c r="H22" s="62">
        <v>24</v>
      </c>
      <c r="I22" s="62">
        <v>6</v>
      </c>
      <c r="J22" s="42">
        <v>112</v>
      </c>
    </row>
    <row r="23" spans="1:10" ht="13.5" customHeight="1">
      <c r="A23" s="31" t="s">
        <v>9</v>
      </c>
      <c r="B23" s="62">
        <v>43</v>
      </c>
      <c r="C23" s="62">
        <v>12</v>
      </c>
      <c r="D23" s="62">
        <v>4</v>
      </c>
      <c r="E23" s="62">
        <v>10</v>
      </c>
      <c r="F23" s="62">
        <v>6</v>
      </c>
      <c r="G23" s="62">
        <v>6</v>
      </c>
      <c r="H23" s="62">
        <v>15</v>
      </c>
      <c r="I23" s="62">
        <v>5</v>
      </c>
      <c r="J23" s="42">
        <v>80</v>
      </c>
    </row>
    <row r="24" spans="1:10" ht="13.5" customHeight="1">
      <c r="A24" s="32" t="s">
        <v>11</v>
      </c>
      <c r="B24" s="62">
        <v>19</v>
      </c>
      <c r="C24" s="62">
        <v>3</v>
      </c>
      <c r="D24" s="62">
        <v>3</v>
      </c>
      <c r="E24" s="62">
        <v>4</v>
      </c>
      <c r="F24" s="62">
        <v>2</v>
      </c>
      <c r="G24" s="62">
        <v>2</v>
      </c>
      <c r="H24" s="62">
        <v>4</v>
      </c>
      <c r="I24" s="62">
        <v>4</v>
      </c>
      <c r="J24" s="42">
        <v>32</v>
      </c>
    </row>
    <row r="25" spans="1:10" ht="13.5" customHeight="1">
      <c r="A25" s="33" t="s">
        <v>21</v>
      </c>
      <c r="B25" s="43">
        <f>SUM(B18:B24)</f>
        <v>265</v>
      </c>
      <c r="C25" s="43">
        <f aca="true" t="shared" si="1" ref="C25:I25">SUM(C18:C24)</f>
        <v>76</v>
      </c>
      <c r="D25" s="43">
        <f t="shared" si="1"/>
        <v>13</v>
      </c>
      <c r="E25" s="43">
        <f t="shared" si="1"/>
        <v>61</v>
      </c>
      <c r="F25" s="43">
        <f t="shared" si="1"/>
        <v>19</v>
      </c>
      <c r="G25" s="43">
        <f t="shared" si="1"/>
        <v>27</v>
      </c>
      <c r="H25" s="43">
        <f t="shared" si="1"/>
        <v>96</v>
      </c>
      <c r="I25" s="43">
        <f t="shared" si="1"/>
        <v>35</v>
      </c>
      <c r="J25" s="44"/>
    </row>
    <row r="27" spans="1:2" ht="13.5" customHeight="1">
      <c r="A27" s="29" t="s">
        <v>151</v>
      </c>
      <c r="B27" s="29" t="s">
        <v>200</v>
      </c>
    </row>
    <row r="28" spans="1:10" ht="13.5" customHeight="1">
      <c r="A28" s="76" t="s">
        <v>20</v>
      </c>
      <c r="B28" s="75" t="s">
        <v>143</v>
      </c>
      <c r="C28" s="75"/>
      <c r="D28" s="75"/>
      <c r="E28" s="75"/>
      <c r="F28" s="75"/>
      <c r="G28" s="75"/>
      <c r="H28" s="75"/>
      <c r="I28" s="75"/>
      <c r="J28" s="75"/>
    </row>
    <row r="29" spans="1:10" ht="69.75" customHeight="1">
      <c r="A29" s="76"/>
      <c r="B29" s="14" t="s">
        <v>70</v>
      </c>
      <c r="C29" s="13" t="s">
        <v>144</v>
      </c>
      <c r="D29" s="13" t="s">
        <v>145</v>
      </c>
      <c r="E29" s="13" t="s">
        <v>164</v>
      </c>
      <c r="F29" s="14" t="s">
        <v>71</v>
      </c>
      <c r="G29" s="13" t="s">
        <v>165</v>
      </c>
      <c r="H29" s="14" t="s">
        <v>72</v>
      </c>
      <c r="I29" s="14" t="s">
        <v>18</v>
      </c>
      <c r="J29" s="14" t="s">
        <v>65</v>
      </c>
    </row>
    <row r="30" spans="1:10" ht="13.5" customHeight="1">
      <c r="A30" s="30" t="s">
        <v>4</v>
      </c>
      <c r="B30" s="61">
        <f>SUM(B4,B18)</f>
        <v>43</v>
      </c>
      <c r="C30" s="61">
        <f aca="true" t="shared" si="2" ref="C30:I30">SUM(C4,C18)</f>
        <v>17</v>
      </c>
      <c r="D30" s="61">
        <f t="shared" si="2"/>
        <v>3</v>
      </c>
      <c r="E30" s="61">
        <f t="shared" si="2"/>
        <v>10</v>
      </c>
      <c r="F30" s="61">
        <f t="shared" si="2"/>
        <v>2</v>
      </c>
      <c r="G30" s="61">
        <f t="shared" si="2"/>
        <v>2</v>
      </c>
      <c r="H30" s="61">
        <f t="shared" si="2"/>
        <v>7</v>
      </c>
      <c r="I30" s="61">
        <f t="shared" si="2"/>
        <v>2</v>
      </c>
      <c r="J30" s="61">
        <f>SUM(J18,J4)</f>
        <v>61</v>
      </c>
    </row>
    <row r="31" spans="1:10" ht="13.5" customHeight="1">
      <c r="A31" s="31" t="s">
        <v>5</v>
      </c>
      <c r="B31" s="62">
        <f>SUM(B5,B19)</f>
        <v>95</v>
      </c>
      <c r="C31" s="62">
        <f>SUM(C5,C19)</f>
        <v>26</v>
      </c>
      <c r="D31" s="62">
        <f>SUM(D5,D19)</f>
        <v>3</v>
      </c>
      <c r="E31" s="62">
        <f>SUM(E5,E19)</f>
        <v>17</v>
      </c>
      <c r="F31" s="62">
        <f>SUM(F5,F19)</f>
        <v>5</v>
      </c>
      <c r="G31" s="62">
        <f>SUM(G5,G19)</f>
        <v>7</v>
      </c>
      <c r="H31" s="62">
        <f>SUM(H5,H19)</f>
        <v>20</v>
      </c>
      <c r="I31" s="62">
        <f>SUM(I5,I19)</f>
        <v>6</v>
      </c>
      <c r="J31" s="62">
        <f>SUM(J19,J5)</f>
        <v>141</v>
      </c>
    </row>
    <row r="32" spans="1:10" ht="13.5" customHeight="1">
      <c r="A32" s="31" t="s">
        <v>6</v>
      </c>
      <c r="B32" s="62">
        <f>SUM(B6,B20)</f>
        <v>144</v>
      </c>
      <c r="C32" s="62">
        <f>SUM(C6,C20)</f>
        <v>22</v>
      </c>
      <c r="D32" s="62">
        <f>SUM(D6,D20)</f>
        <v>3</v>
      </c>
      <c r="E32" s="62">
        <f>SUM(E6,E20)</f>
        <v>17</v>
      </c>
      <c r="F32" s="62">
        <f>SUM(F6,F20)</f>
        <v>6</v>
      </c>
      <c r="G32" s="62">
        <f>SUM(G6,G20)</f>
        <v>5</v>
      </c>
      <c r="H32" s="62">
        <f>SUM(H6,H20)</f>
        <v>41</v>
      </c>
      <c r="I32" s="62">
        <f>SUM(I6,I20)</f>
        <v>14</v>
      </c>
      <c r="J32" s="62">
        <f>SUM(J20,J6)</f>
        <v>217</v>
      </c>
    </row>
    <row r="33" spans="1:10" ht="13.5" customHeight="1">
      <c r="A33" s="31" t="s">
        <v>7</v>
      </c>
      <c r="B33" s="62">
        <f>SUM(B7,B21)</f>
        <v>176</v>
      </c>
      <c r="C33" s="62">
        <f>SUM(C7,C21)</f>
        <v>39</v>
      </c>
      <c r="D33" s="62">
        <f>SUM(D7,D21)</f>
        <v>6</v>
      </c>
      <c r="E33" s="62">
        <f>SUM(E7,E21)</f>
        <v>28</v>
      </c>
      <c r="F33" s="62">
        <f>SUM(F7,F21)</f>
        <v>10</v>
      </c>
      <c r="G33" s="62">
        <f>SUM(G7,G21)</f>
        <v>7</v>
      </c>
      <c r="H33" s="62">
        <f>SUM(H7,H21)</f>
        <v>42</v>
      </c>
      <c r="I33" s="62">
        <f>SUM(I7,I21)</f>
        <v>19</v>
      </c>
      <c r="J33" s="62">
        <f>SUM(J21,J7)</f>
        <v>265</v>
      </c>
    </row>
    <row r="34" spans="1:10" ht="13.5" customHeight="1">
      <c r="A34" s="31" t="s">
        <v>8</v>
      </c>
      <c r="B34" s="62">
        <f>SUM(B8,B22)</f>
        <v>233</v>
      </c>
      <c r="C34" s="62">
        <f>SUM(C8,C22)</f>
        <v>36</v>
      </c>
      <c r="D34" s="62">
        <f>SUM(D8,D22)</f>
        <v>11</v>
      </c>
      <c r="E34" s="62">
        <f>SUM(E8,E22)</f>
        <v>31</v>
      </c>
      <c r="F34" s="62">
        <f>SUM(F8,F22)</f>
        <v>15</v>
      </c>
      <c r="G34" s="62">
        <f>SUM(G8,G22)</f>
        <v>16</v>
      </c>
      <c r="H34" s="62">
        <f>SUM(H8,H22)</f>
        <v>67</v>
      </c>
      <c r="I34" s="62">
        <f>SUM(I8,I22)</f>
        <v>24</v>
      </c>
      <c r="J34" s="62">
        <f>SUM(J22,J8)</f>
        <v>360</v>
      </c>
    </row>
    <row r="35" spans="1:10" ht="13.5" customHeight="1">
      <c r="A35" s="31" t="s">
        <v>9</v>
      </c>
      <c r="B35" s="62">
        <f aca="true" t="shared" si="3" ref="B35:I35">SUM(B9,B23)</f>
        <v>150</v>
      </c>
      <c r="C35" s="62">
        <f t="shared" si="3"/>
        <v>38</v>
      </c>
      <c r="D35" s="62">
        <f t="shared" si="3"/>
        <v>14</v>
      </c>
      <c r="E35" s="62">
        <f t="shared" si="3"/>
        <v>25</v>
      </c>
      <c r="F35" s="62">
        <f t="shared" si="3"/>
        <v>15</v>
      </c>
      <c r="G35" s="62">
        <f t="shared" si="3"/>
        <v>10</v>
      </c>
      <c r="H35" s="62">
        <f t="shared" si="3"/>
        <v>29</v>
      </c>
      <c r="I35" s="62">
        <f t="shared" si="3"/>
        <v>12</v>
      </c>
      <c r="J35" s="62">
        <f>SUM(J23,J9)</f>
        <v>226</v>
      </c>
    </row>
    <row r="36" spans="1:10" ht="13.5" customHeight="1">
      <c r="A36" s="32" t="s">
        <v>11</v>
      </c>
      <c r="B36" s="63">
        <f>SUM(B10:B11,B24)</f>
        <v>72</v>
      </c>
      <c r="C36" s="63">
        <f aca="true" t="shared" si="4" ref="C36:I36">SUM(C10:C11,C24)</f>
        <v>10</v>
      </c>
      <c r="D36" s="63">
        <f t="shared" si="4"/>
        <v>5</v>
      </c>
      <c r="E36" s="63">
        <f t="shared" si="4"/>
        <v>8</v>
      </c>
      <c r="F36" s="63">
        <f t="shared" si="4"/>
        <v>5</v>
      </c>
      <c r="G36" s="63">
        <f t="shared" si="4"/>
        <v>7</v>
      </c>
      <c r="H36" s="63">
        <f t="shared" si="4"/>
        <v>14</v>
      </c>
      <c r="I36" s="63">
        <f t="shared" si="4"/>
        <v>10</v>
      </c>
      <c r="J36" s="63">
        <f>SUM(J24,J10:J11)</f>
        <v>111</v>
      </c>
    </row>
    <row r="37" spans="1:10" ht="13.5" customHeight="1">
      <c r="A37" s="33" t="s">
        <v>21</v>
      </c>
      <c r="B37" s="43">
        <f aca="true" t="shared" si="5" ref="B37:I37">SUM(B30:B36)</f>
        <v>913</v>
      </c>
      <c r="C37" s="43">
        <f t="shared" si="5"/>
        <v>188</v>
      </c>
      <c r="D37" s="43">
        <f t="shared" si="5"/>
        <v>45</v>
      </c>
      <c r="E37" s="43">
        <f t="shared" si="5"/>
        <v>136</v>
      </c>
      <c r="F37" s="43">
        <f t="shared" si="5"/>
        <v>58</v>
      </c>
      <c r="G37" s="43">
        <f t="shared" si="5"/>
        <v>54</v>
      </c>
      <c r="H37" s="43">
        <f t="shared" si="5"/>
        <v>220</v>
      </c>
      <c r="I37" s="43">
        <f t="shared" si="5"/>
        <v>87</v>
      </c>
      <c r="J37" s="44"/>
    </row>
  </sheetData>
  <mergeCells count="6">
    <mergeCell ref="A28:A29"/>
    <mergeCell ref="B28:J28"/>
    <mergeCell ref="B2:J2"/>
    <mergeCell ref="A2:A3"/>
    <mergeCell ref="A16:A17"/>
    <mergeCell ref="B16:J16"/>
  </mergeCells>
  <printOptions/>
  <pageMargins left="0.75" right="0.75" top="1" bottom="1" header="0.512" footer="0.51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9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11" width="6.75390625" style="2" customWidth="1"/>
    <col min="12" max="127" width="7.75390625" style="2" customWidth="1"/>
    <col min="128" max="16384" width="9.00390625" style="2" customWidth="1"/>
  </cols>
  <sheetData>
    <row r="1" spans="1:183" ht="13.5" customHeight="1">
      <c r="A1" s="29" t="s">
        <v>149</v>
      </c>
      <c r="B1" s="3"/>
      <c r="C1" s="3" t="s">
        <v>189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</row>
    <row r="2" spans="1:181" ht="13.5" customHeight="1">
      <c r="A2" s="75" t="s">
        <v>20</v>
      </c>
      <c r="B2" s="77" t="s">
        <v>39</v>
      </c>
      <c r="C2" s="78"/>
      <c r="D2" s="78"/>
      <c r="E2" s="78"/>
      <c r="F2" s="78"/>
      <c r="G2" s="78"/>
      <c r="H2" s="78"/>
      <c r="I2" s="7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1:180" ht="51" customHeight="1">
      <c r="A3" s="75"/>
      <c r="B3" s="7" t="s">
        <v>30</v>
      </c>
      <c r="C3" s="7" t="s">
        <v>31</v>
      </c>
      <c r="D3" s="7" t="s">
        <v>32</v>
      </c>
      <c r="E3" s="7" t="s">
        <v>67</v>
      </c>
      <c r="F3" s="7" t="s">
        <v>68</v>
      </c>
      <c r="G3" s="6" t="s">
        <v>12</v>
      </c>
      <c r="H3" s="6" t="s">
        <v>69</v>
      </c>
      <c r="I3" s="6" t="s">
        <v>21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3.5" customHeight="1">
      <c r="A4" s="15" t="s">
        <v>4</v>
      </c>
      <c r="B4" s="49">
        <v>41</v>
      </c>
      <c r="C4" s="49">
        <v>42</v>
      </c>
      <c r="D4" s="49">
        <v>4</v>
      </c>
      <c r="E4" s="49">
        <v>2</v>
      </c>
      <c r="F4" s="49">
        <v>4</v>
      </c>
      <c r="G4" s="49">
        <v>1</v>
      </c>
      <c r="H4" s="49">
        <v>1</v>
      </c>
      <c r="I4" s="10">
        <f>SUM(B4:H4)</f>
        <v>95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3.5" customHeight="1">
      <c r="A5" s="16" t="s">
        <v>5</v>
      </c>
      <c r="B5" s="50">
        <v>117</v>
      </c>
      <c r="C5" s="50">
        <v>108</v>
      </c>
      <c r="D5" s="50">
        <v>12</v>
      </c>
      <c r="E5" s="50">
        <v>8</v>
      </c>
      <c r="F5" s="50">
        <v>5</v>
      </c>
      <c r="G5" s="50">
        <v>2</v>
      </c>
      <c r="H5" s="50">
        <v>2</v>
      </c>
      <c r="I5" s="11">
        <f aca="true" t="shared" si="0" ref="I5:I12">SUM(B5:H5)</f>
        <v>254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3.5" customHeight="1">
      <c r="A6" s="16" t="s">
        <v>6</v>
      </c>
      <c r="B6" s="50">
        <v>274</v>
      </c>
      <c r="C6" s="50">
        <v>166</v>
      </c>
      <c r="D6" s="50">
        <v>26</v>
      </c>
      <c r="E6" s="50">
        <v>9</v>
      </c>
      <c r="F6" s="50">
        <v>7</v>
      </c>
      <c r="G6" s="50">
        <v>2</v>
      </c>
      <c r="H6" s="50">
        <v>0</v>
      </c>
      <c r="I6" s="11">
        <f t="shared" si="0"/>
        <v>484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3.5" customHeight="1">
      <c r="A7" s="16" t="s">
        <v>7</v>
      </c>
      <c r="B7" s="50">
        <v>423</v>
      </c>
      <c r="C7" s="50">
        <v>224</v>
      </c>
      <c r="D7" s="50">
        <v>26</v>
      </c>
      <c r="E7" s="50">
        <v>10</v>
      </c>
      <c r="F7" s="50">
        <v>5</v>
      </c>
      <c r="G7" s="50">
        <v>3</v>
      </c>
      <c r="H7" s="50">
        <v>4</v>
      </c>
      <c r="I7" s="11">
        <f t="shared" si="0"/>
        <v>695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3.5" customHeight="1">
      <c r="A8" s="16" t="s">
        <v>8</v>
      </c>
      <c r="B8" s="50">
        <v>595</v>
      </c>
      <c r="C8" s="50">
        <v>311</v>
      </c>
      <c r="D8" s="50">
        <v>39</v>
      </c>
      <c r="E8" s="50">
        <v>17</v>
      </c>
      <c r="F8" s="50">
        <v>13</v>
      </c>
      <c r="G8" s="50">
        <v>8</v>
      </c>
      <c r="H8" s="50">
        <v>7</v>
      </c>
      <c r="I8" s="11">
        <f t="shared" si="0"/>
        <v>990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3.5" customHeight="1">
      <c r="A9" s="16" t="s">
        <v>9</v>
      </c>
      <c r="B9" s="50">
        <v>196</v>
      </c>
      <c r="C9" s="50">
        <v>159</v>
      </c>
      <c r="D9" s="50">
        <v>29</v>
      </c>
      <c r="E9" s="50">
        <v>3</v>
      </c>
      <c r="F9" s="50">
        <v>6</v>
      </c>
      <c r="G9" s="50">
        <v>5</v>
      </c>
      <c r="H9" s="50">
        <v>4</v>
      </c>
      <c r="I9" s="11">
        <f t="shared" si="0"/>
        <v>402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3.5" customHeight="1">
      <c r="A10" s="16" t="s">
        <v>10</v>
      </c>
      <c r="B10" s="50">
        <v>152</v>
      </c>
      <c r="C10" s="50">
        <v>71</v>
      </c>
      <c r="D10" s="50">
        <v>16</v>
      </c>
      <c r="E10" s="50">
        <v>1</v>
      </c>
      <c r="F10" s="50">
        <v>3</v>
      </c>
      <c r="G10" s="50">
        <v>2</v>
      </c>
      <c r="H10" s="50">
        <v>0</v>
      </c>
      <c r="I10" s="11">
        <f t="shared" si="0"/>
        <v>245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3.5" customHeight="1">
      <c r="A11" s="17" t="s">
        <v>11</v>
      </c>
      <c r="B11" s="51">
        <v>26</v>
      </c>
      <c r="C11" s="51">
        <v>11</v>
      </c>
      <c r="D11" s="51">
        <v>3</v>
      </c>
      <c r="E11" s="51">
        <v>2</v>
      </c>
      <c r="F11" s="51">
        <v>2</v>
      </c>
      <c r="G11" s="51">
        <v>0</v>
      </c>
      <c r="H11" s="51">
        <v>18</v>
      </c>
      <c r="I11" s="12">
        <f t="shared" si="0"/>
        <v>62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3.5" customHeight="1">
      <c r="A12" s="9" t="s">
        <v>21</v>
      </c>
      <c r="B12" s="8">
        <f aca="true" t="shared" si="1" ref="B12:H12">SUM(B4:B11)</f>
        <v>1824</v>
      </c>
      <c r="C12" s="8">
        <f t="shared" si="1"/>
        <v>1092</v>
      </c>
      <c r="D12" s="8">
        <f t="shared" si="1"/>
        <v>155</v>
      </c>
      <c r="E12" s="8">
        <f t="shared" si="1"/>
        <v>52</v>
      </c>
      <c r="F12" s="8">
        <f t="shared" si="1"/>
        <v>45</v>
      </c>
      <c r="G12" s="8">
        <f t="shared" si="1"/>
        <v>23</v>
      </c>
      <c r="H12" s="8">
        <f t="shared" si="1"/>
        <v>36</v>
      </c>
      <c r="I12" s="8">
        <f t="shared" si="0"/>
        <v>3227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2:183" ht="13.5" customHeight="1">
      <c r="B13" s="3"/>
      <c r="C13" s="3"/>
      <c r="D13" s="3"/>
      <c r="E13" s="3"/>
      <c r="F13" s="3"/>
      <c r="G13" s="3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1:183" ht="13.5" customHeight="1">
      <c r="A14" s="29" t="s">
        <v>150</v>
      </c>
      <c r="B14" s="3"/>
      <c r="C14" s="3"/>
      <c r="D14" s="3"/>
      <c r="E14" s="3"/>
      <c r="F14" s="3"/>
      <c r="G14" s="3"/>
      <c r="H14" s="3"/>
      <c r="I14" s="3"/>
      <c r="J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1:183" ht="13.5" customHeight="1">
      <c r="A15" s="29" t="s">
        <v>189</v>
      </c>
      <c r="B15" s="3"/>
      <c r="C15" s="3"/>
      <c r="D15" s="3"/>
      <c r="E15" s="3"/>
      <c r="F15" s="3"/>
      <c r="G15" s="3"/>
      <c r="H15" s="3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</row>
    <row r="16" spans="1:183" ht="13.5" customHeight="1">
      <c r="A16" s="75" t="s">
        <v>20</v>
      </c>
      <c r="B16" s="75" t="s">
        <v>39</v>
      </c>
      <c r="C16" s="75"/>
      <c r="D16" s="75"/>
      <c r="E16" s="75"/>
      <c r="F16" s="75"/>
      <c r="G16" s="75"/>
      <c r="H16" s="75"/>
      <c r="I16" s="75"/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1:183" ht="51" customHeight="1">
      <c r="A17" s="75"/>
      <c r="B17" s="7" t="s">
        <v>30</v>
      </c>
      <c r="C17" s="7" t="s">
        <v>159</v>
      </c>
      <c r="D17" s="7" t="s">
        <v>160</v>
      </c>
      <c r="E17" s="7" t="s">
        <v>161</v>
      </c>
      <c r="F17" s="7" t="s">
        <v>162</v>
      </c>
      <c r="G17" s="6" t="s">
        <v>12</v>
      </c>
      <c r="H17" s="6" t="s">
        <v>163</v>
      </c>
      <c r="I17" s="6" t="s">
        <v>21</v>
      </c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</row>
    <row r="18" spans="1:183" ht="13.5" customHeight="1">
      <c r="A18" s="15" t="s">
        <v>4</v>
      </c>
      <c r="B18" s="61">
        <v>14</v>
      </c>
      <c r="C18" s="61">
        <v>25</v>
      </c>
      <c r="D18" s="61">
        <v>5</v>
      </c>
      <c r="E18" s="64">
        <v>3</v>
      </c>
      <c r="F18" s="64">
        <v>3</v>
      </c>
      <c r="G18" s="61">
        <v>0</v>
      </c>
      <c r="H18" s="61">
        <v>3</v>
      </c>
      <c r="I18" s="67">
        <f>SUM(B18:H18)</f>
        <v>53</v>
      </c>
      <c r="J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1:183" ht="13.5" customHeight="1">
      <c r="A19" s="16" t="s">
        <v>5</v>
      </c>
      <c r="B19" s="62">
        <v>54</v>
      </c>
      <c r="C19" s="62">
        <v>57</v>
      </c>
      <c r="D19" s="62">
        <v>8</v>
      </c>
      <c r="E19" s="65">
        <v>12</v>
      </c>
      <c r="F19" s="65">
        <v>12</v>
      </c>
      <c r="G19" s="62">
        <v>5</v>
      </c>
      <c r="H19" s="62">
        <v>4</v>
      </c>
      <c r="I19" s="68">
        <f aca="true" t="shared" si="2" ref="I19:I24">SUM(B19:H19)</f>
        <v>152</v>
      </c>
      <c r="J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183" ht="13.5" customHeight="1">
      <c r="A20" s="16" t="s">
        <v>6</v>
      </c>
      <c r="B20" s="62">
        <v>68</v>
      </c>
      <c r="C20" s="62">
        <v>80</v>
      </c>
      <c r="D20" s="62">
        <v>12</v>
      </c>
      <c r="E20" s="65">
        <v>26</v>
      </c>
      <c r="F20" s="65">
        <v>6</v>
      </c>
      <c r="G20" s="62">
        <v>3</v>
      </c>
      <c r="H20" s="62">
        <v>17</v>
      </c>
      <c r="I20" s="68">
        <f t="shared" si="2"/>
        <v>212</v>
      </c>
      <c r="J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183" ht="13.5" customHeight="1">
      <c r="A21" s="16" t="s">
        <v>7</v>
      </c>
      <c r="B21" s="62">
        <v>96</v>
      </c>
      <c r="C21" s="62">
        <v>96</v>
      </c>
      <c r="D21" s="62">
        <v>25</v>
      </c>
      <c r="E21" s="65">
        <v>16</v>
      </c>
      <c r="F21" s="65">
        <v>13</v>
      </c>
      <c r="G21" s="62">
        <v>1</v>
      </c>
      <c r="H21" s="62">
        <v>12</v>
      </c>
      <c r="I21" s="68">
        <f t="shared" si="2"/>
        <v>259</v>
      </c>
      <c r="J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183" ht="13.5" customHeight="1">
      <c r="A22" s="16" t="s">
        <v>8</v>
      </c>
      <c r="B22" s="62">
        <v>108</v>
      </c>
      <c r="C22" s="62">
        <v>116</v>
      </c>
      <c r="D22" s="62">
        <v>27</v>
      </c>
      <c r="E22" s="65">
        <v>22</v>
      </c>
      <c r="F22" s="65">
        <v>19</v>
      </c>
      <c r="G22" s="62">
        <v>2</v>
      </c>
      <c r="H22" s="62">
        <v>15</v>
      </c>
      <c r="I22" s="68">
        <f t="shared" si="2"/>
        <v>309</v>
      </c>
      <c r="J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183" ht="13.5" customHeight="1">
      <c r="A23" s="16" t="s">
        <v>9</v>
      </c>
      <c r="B23" s="65">
        <v>56</v>
      </c>
      <c r="C23" s="65">
        <v>71</v>
      </c>
      <c r="D23" s="65">
        <v>22</v>
      </c>
      <c r="E23" s="65">
        <v>3</v>
      </c>
      <c r="F23" s="65">
        <v>17</v>
      </c>
      <c r="G23" s="65">
        <v>3</v>
      </c>
      <c r="H23" s="65">
        <v>2</v>
      </c>
      <c r="I23" s="68">
        <f t="shared" si="2"/>
        <v>174</v>
      </c>
      <c r="J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183" ht="13.5" customHeight="1">
      <c r="A24" s="17" t="s">
        <v>11</v>
      </c>
      <c r="B24" s="66">
        <v>23</v>
      </c>
      <c r="C24" s="66">
        <v>31</v>
      </c>
      <c r="D24" s="66">
        <v>9</v>
      </c>
      <c r="E24" s="66">
        <v>2</v>
      </c>
      <c r="F24" s="66">
        <v>12</v>
      </c>
      <c r="G24" s="66">
        <v>2</v>
      </c>
      <c r="H24" s="66">
        <v>19</v>
      </c>
      <c r="I24" s="69">
        <f t="shared" si="2"/>
        <v>98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13.5" customHeight="1">
      <c r="A25" s="9" t="s">
        <v>21</v>
      </c>
      <c r="B25" s="70">
        <f aca="true" t="shared" si="3" ref="B25:I25">SUM(B18:B24)</f>
        <v>419</v>
      </c>
      <c r="C25" s="70">
        <f t="shared" si="3"/>
        <v>476</v>
      </c>
      <c r="D25" s="70">
        <f t="shared" si="3"/>
        <v>108</v>
      </c>
      <c r="E25" s="70">
        <f t="shared" si="3"/>
        <v>84</v>
      </c>
      <c r="F25" s="70">
        <f t="shared" si="3"/>
        <v>82</v>
      </c>
      <c r="G25" s="70">
        <f t="shared" si="3"/>
        <v>16</v>
      </c>
      <c r="H25" s="70">
        <f t="shared" si="3"/>
        <v>72</v>
      </c>
      <c r="I25" s="70">
        <f t="shared" si="3"/>
        <v>1257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2:183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1:183" ht="13.5" customHeight="1">
      <c r="A27" s="29" t="s">
        <v>151</v>
      </c>
      <c r="B27" s="3" t="s">
        <v>189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183" ht="13.5" customHeight="1">
      <c r="A28" s="75" t="s">
        <v>20</v>
      </c>
      <c r="B28" s="75" t="s">
        <v>39</v>
      </c>
      <c r="C28" s="75"/>
      <c r="D28" s="75"/>
      <c r="E28" s="75"/>
      <c r="F28" s="75"/>
      <c r="G28" s="75"/>
      <c r="H28" s="75"/>
      <c r="I28" s="7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1:183" ht="51" customHeight="1">
      <c r="A29" s="75"/>
      <c r="B29" s="7" t="s">
        <v>30</v>
      </c>
      <c r="C29" s="7" t="s">
        <v>159</v>
      </c>
      <c r="D29" s="7" t="s">
        <v>160</v>
      </c>
      <c r="E29" s="7" t="s">
        <v>161</v>
      </c>
      <c r="F29" s="7" t="s">
        <v>162</v>
      </c>
      <c r="G29" s="6" t="s">
        <v>12</v>
      </c>
      <c r="H29" s="6" t="s">
        <v>163</v>
      </c>
      <c r="I29" s="6" t="s">
        <v>21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1:183" ht="13.5" customHeight="1">
      <c r="A30" s="15" t="s">
        <v>4</v>
      </c>
      <c r="B30" s="52">
        <f>SUM(B4,B18)</f>
        <v>55</v>
      </c>
      <c r="C30" s="52">
        <f aca="true" t="shared" si="4" ref="C30:H30">SUM(C4,C18)</f>
        <v>67</v>
      </c>
      <c r="D30" s="52">
        <f t="shared" si="4"/>
        <v>9</v>
      </c>
      <c r="E30" s="52">
        <f t="shared" si="4"/>
        <v>5</v>
      </c>
      <c r="F30" s="52">
        <f t="shared" si="4"/>
        <v>7</v>
      </c>
      <c r="G30" s="52">
        <f t="shared" si="4"/>
        <v>1</v>
      </c>
      <c r="H30" s="52">
        <f t="shared" si="4"/>
        <v>4</v>
      </c>
      <c r="I30" s="10">
        <f>SUM(B30:H30)</f>
        <v>148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1:183" ht="13.5" customHeight="1">
      <c r="A31" s="16" t="s">
        <v>5</v>
      </c>
      <c r="B31" s="53">
        <f>SUM(B5,B19)</f>
        <v>171</v>
      </c>
      <c r="C31" s="53">
        <f>SUM(C5,C19)</f>
        <v>165</v>
      </c>
      <c r="D31" s="53">
        <f>SUM(D5,D19)</f>
        <v>20</v>
      </c>
      <c r="E31" s="53">
        <f>SUM(E5,E19)</f>
        <v>20</v>
      </c>
      <c r="F31" s="53">
        <f>SUM(F5,F19)</f>
        <v>17</v>
      </c>
      <c r="G31" s="53">
        <f>SUM(G5,G19)</f>
        <v>7</v>
      </c>
      <c r="H31" s="53">
        <f>SUM(H5,H19)</f>
        <v>6</v>
      </c>
      <c r="I31" s="11">
        <f aca="true" t="shared" si="5" ref="I31:I36">SUM(B31:H31)</f>
        <v>406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1:183" ht="13.5" customHeight="1">
      <c r="A32" s="16" t="s">
        <v>6</v>
      </c>
      <c r="B32" s="53">
        <f>SUM(B6,B20)</f>
        <v>342</v>
      </c>
      <c r="C32" s="53">
        <f>SUM(C6,C20)</f>
        <v>246</v>
      </c>
      <c r="D32" s="53">
        <f>SUM(D6,D20)</f>
        <v>38</v>
      </c>
      <c r="E32" s="53">
        <f>SUM(E6,E20)</f>
        <v>35</v>
      </c>
      <c r="F32" s="53">
        <f>SUM(F6,F20)</f>
        <v>13</v>
      </c>
      <c r="G32" s="53">
        <f>SUM(G6,G20)</f>
        <v>5</v>
      </c>
      <c r="H32" s="53">
        <f>SUM(H6,H20)</f>
        <v>17</v>
      </c>
      <c r="I32" s="11">
        <f t="shared" si="5"/>
        <v>696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1:183" ht="13.5" customHeight="1">
      <c r="A33" s="16" t="s">
        <v>7</v>
      </c>
      <c r="B33" s="53">
        <f>SUM(B7,B21)</f>
        <v>519</v>
      </c>
      <c r="C33" s="53">
        <f>SUM(C7,C21)</f>
        <v>320</v>
      </c>
      <c r="D33" s="53">
        <f>SUM(D7,D21)</f>
        <v>51</v>
      </c>
      <c r="E33" s="53">
        <f>SUM(E7,E21)</f>
        <v>26</v>
      </c>
      <c r="F33" s="53">
        <f>SUM(F7,F21)</f>
        <v>18</v>
      </c>
      <c r="G33" s="53">
        <f>SUM(G7,G21)</f>
        <v>4</v>
      </c>
      <c r="H33" s="53">
        <f>SUM(H7,H21)</f>
        <v>16</v>
      </c>
      <c r="I33" s="11">
        <f t="shared" si="5"/>
        <v>954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1:183" ht="13.5" customHeight="1">
      <c r="A34" s="16" t="s">
        <v>8</v>
      </c>
      <c r="B34" s="53">
        <f>SUM(B8,B22)</f>
        <v>703</v>
      </c>
      <c r="C34" s="53">
        <f>SUM(C8,C22)</f>
        <v>427</v>
      </c>
      <c r="D34" s="53">
        <f>SUM(D8,D22)</f>
        <v>66</v>
      </c>
      <c r="E34" s="53">
        <f>SUM(E8,E22)</f>
        <v>39</v>
      </c>
      <c r="F34" s="53">
        <f>SUM(F8,F22)</f>
        <v>32</v>
      </c>
      <c r="G34" s="53">
        <f>SUM(G8,G22)</f>
        <v>10</v>
      </c>
      <c r="H34" s="53">
        <f>SUM(H8,H22)</f>
        <v>22</v>
      </c>
      <c r="I34" s="11">
        <f t="shared" si="5"/>
        <v>1299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1:183" ht="13.5" customHeight="1">
      <c r="A35" s="16" t="s">
        <v>9</v>
      </c>
      <c r="B35" s="53">
        <f aca="true" t="shared" si="6" ref="B35:H35">SUM(B9,B23)</f>
        <v>252</v>
      </c>
      <c r="C35" s="53">
        <f t="shared" si="6"/>
        <v>230</v>
      </c>
      <c r="D35" s="53">
        <f t="shared" si="6"/>
        <v>51</v>
      </c>
      <c r="E35" s="53">
        <f t="shared" si="6"/>
        <v>6</v>
      </c>
      <c r="F35" s="53">
        <f t="shared" si="6"/>
        <v>23</v>
      </c>
      <c r="G35" s="53">
        <f t="shared" si="6"/>
        <v>8</v>
      </c>
      <c r="H35" s="53">
        <f t="shared" si="6"/>
        <v>6</v>
      </c>
      <c r="I35" s="11">
        <f t="shared" si="5"/>
        <v>576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1:183" ht="13.5" customHeight="1">
      <c r="A36" s="17" t="s">
        <v>11</v>
      </c>
      <c r="B36" s="54">
        <f>SUM(B10:B11,B24)</f>
        <v>201</v>
      </c>
      <c r="C36" s="54">
        <f aca="true" t="shared" si="7" ref="C36:H36">SUM(C10:C11,C24)</f>
        <v>113</v>
      </c>
      <c r="D36" s="54">
        <f t="shared" si="7"/>
        <v>28</v>
      </c>
      <c r="E36" s="54">
        <f t="shared" si="7"/>
        <v>5</v>
      </c>
      <c r="F36" s="54">
        <f t="shared" si="7"/>
        <v>17</v>
      </c>
      <c r="G36" s="54">
        <f t="shared" si="7"/>
        <v>4</v>
      </c>
      <c r="H36" s="54">
        <f t="shared" si="7"/>
        <v>37</v>
      </c>
      <c r="I36" s="12">
        <f t="shared" si="5"/>
        <v>405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1:183" ht="13.5" customHeight="1">
      <c r="A37" s="9" t="s">
        <v>21</v>
      </c>
      <c r="B37" s="8">
        <f aca="true" t="shared" si="8" ref="B37:I37">SUM(B30:B36)</f>
        <v>2243</v>
      </c>
      <c r="C37" s="8">
        <f t="shared" si="8"/>
        <v>1568</v>
      </c>
      <c r="D37" s="8">
        <f t="shared" si="8"/>
        <v>263</v>
      </c>
      <c r="E37" s="8">
        <f t="shared" si="8"/>
        <v>136</v>
      </c>
      <c r="F37" s="8">
        <f t="shared" si="8"/>
        <v>127</v>
      </c>
      <c r="G37" s="8">
        <f t="shared" si="8"/>
        <v>39</v>
      </c>
      <c r="H37" s="8">
        <f t="shared" si="8"/>
        <v>108</v>
      </c>
      <c r="I37" s="8">
        <f t="shared" si="8"/>
        <v>4484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2:183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2:183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2:183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2:183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2:183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2:183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2:18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2:18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2:18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2:18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</row>
    <row r="48" spans="2:18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</row>
    <row r="49" spans="2:18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</row>
    <row r="50" spans="2:18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</row>
    <row r="51" spans="2:18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2:18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2:18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2:18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2:18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2:18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2:18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2:18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2:18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2:18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</row>
    <row r="61" spans="2:18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</row>
    <row r="62" spans="2:18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2:18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</row>
    <row r="64" spans="2:18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</row>
    <row r="65" spans="2:18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</row>
    <row r="66" spans="2:18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2:18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</row>
    <row r="68" spans="2:18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</row>
    <row r="69" spans="2:18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</row>
    <row r="70" spans="2:18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</row>
    <row r="71" spans="2:18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</row>
    <row r="72" spans="2:18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</row>
    <row r="73" spans="2:18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</row>
    <row r="74" spans="2:18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</row>
    <row r="75" spans="2:18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</row>
    <row r="76" spans="2:18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</row>
    <row r="77" spans="2:18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</row>
    <row r="78" spans="2:18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</row>
    <row r="79" spans="2:18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</row>
    <row r="80" spans="2:18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</row>
    <row r="81" spans="2:18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</row>
    <row r="82" spans="2:18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</row>
    <row r="83" spans="2:18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</row>
    <row r="84" spans="2:18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</row>
    <row r="85" spans="2:18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</row>
    <row r="86" spans="2:18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</row>
    <row r="87" spans="2:18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</row>
    <row r="88" spans="2:18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</row>
    <row r="89" spans="2:18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</row>
    <row r="90" spans="2:18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</row>
    <row r="91" spans="2:18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</row>
    <row r="92" spans="2:18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</row>
    <row r="93" spans="2:18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</row>
    <row r="94" spans="2:18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</row>
    <row r="95" spans="2:18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</row>
    <row r="96" spans="2:18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</row>
    <row r="97" spans="2:18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</row>
    <row r="98" spans="2:18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</row>
    <row r="99" spans="2:18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</row>
    <row r="100" spans="2:18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</row>
    <row r="101" spans="2:183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</row>
    <row r="102" spans="2:183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</row>
    <row r="103" spans="2:183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2:183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</row>
    <row r="105" spans="2:183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</row>
    <row r="106" spans="2:183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</row>
    <row r="107" spans="2:183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</row>
    <row r="108" spans="2:183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</row>
    <row r="109" spans="2:183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</row>
    <row r="110" spans="2:183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</row>
    <row r="111" spans="2:183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</row>
    <row r="112" spans="2:183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</row>
    <row r="113" spans="2:183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</row>
    <row r="114" spans="2:183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</row>
    <row r="115" spans="2:183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</row>
    <row r="116" spans="2:183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</row>
    <row r="117" spans="2:183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</row>
    <row r="118" spans="2:183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</row>
    <row r="119" spans="2:183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</row>
    <row r="120" spans="2:183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</row>
    <row r="121" spans="2:183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</row>
    <row r="122" spans="2:183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</row>
    <row r="123" spans="2:183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</row>
    <row r="124" spans="2:183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</row>
    <row r="125" spans="2:183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</row>
    <row r="126" spans="2:183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</row>
    <row r="127" spans="2:183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</row>
    <row r="128" spans="2:183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</row>
    <row r="129" spans="2:183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</row>
    <row r="130" spans="2:183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</row>
    <row r="131" spans="2:183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</row>
    <row r="132" spans="2:183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</row>
    <row r="133" spans="2:183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</row>
    <row r="134" spans="2:183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</row>
    <row r="135" spans="2:183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</row>
    <row r="136" spans="2:183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</row>
    <row r="137" spans="2:183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</row>
    <row r="138" spans="2:183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</row>
    <row r="139" spans="2:183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</row>
    <row r="140" spans="2:183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</row>
    <row r="141" spans="2:183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</row>
    <row r="142" spans="2:183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</row>
    <row r="143" spans="2:183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</row>
    <row r="144" spans="2:183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</row>
    <row r="145" spans="2:183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</row>
    <row r="146" spans="2:183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</row>
    <row r="147" spans="2:183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</row>
    <row r="148" spans="2:183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</row>
    <row r="149" spans="2:183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</row>
    <row r="150" spans="2:183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</row>
    <row r="151" spans="2:183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</row>
    <row r="152" spans="2:183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</row>
    <row r="153" spans="2:183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</row>
    <row r="154" spans="2:183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</row>
    <row r="155" spans="2:183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</row>
    <row r="156" spans="2:183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</row>
    <row r="157" spans="2:183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</row>
    <row r="158" spans="2:183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</row>
    <row r="159" spans="2:183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</row>
    <row r="160" spans="2:183" ht="13.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</row>
    <row r="161" spans="2:183" ht="13.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</row>
    <row r="162" spans="2:183" ht="13.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</row>
    <row r="163" spans="2:183" ht="13.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</row>
    <row r="164" spans="2:183" ht="13.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</row>
    <row r="165" spans="2:183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</row>
    <row r="166" spans="2:183" ht="13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</row>
    <row r="167" spans="2:183" ht="13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</row>
    <row r="168" spans="2:183" ht="13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</row>
    <row r="169" spans="2:183" ht="13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</row>
    <row r="170" spans="2:183" ht="13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</row>
    <row r="171" spans="2:183" ht="13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</row>
    <row r="172" spans="2:183" ht="13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</row>
    <row r="173" spans="2:183" ht="13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</row>
    <row r="174" spans="2:183" ht="13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</row>
    <row r="175" spans="2:183" ht="13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</row>
    <row r="176" spans="2:183" ht="13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</row>
    <row r="177" spans="2:183" ht="13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</row>
    <row r="178" spans="2:183" ht="13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</row>
    <row r="179" spans="2:183" ht="13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</row>
    <row r="180" spans="2:183" ht="13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</row>
    <row r="181" spans="2:183" ht="13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</row>
    <row r="182" spans="2:183" ht="13.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</row>
    <row r="183" spans="2:183" ht="13.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</row>
    <row r="184" spans="2:183" ht="13.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</row>
    <row r="185" spans="2:183" ht="13.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</row>
    <row r="186" spans="2:183" ht="13.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</row>
    <row r="187" spans="2:183" ht="13.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</row>
    <row r="188" spans="2:183" ht="13.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</row>
    <row r="189" spans="2:183" ht="13.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</row>
    <row r="190" spans="2:183" ht="13.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</row>
    <row r="191" spans="2:183" ht="13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</row>
    <row r="192" spans="2:183" ht="13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</row>
    <row r="193" spans="2:183" ht="13.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</row>
  </sheetData>
  <mergeCells count="6">
    <mergeCell ref="A28:A29"/>
    <mergeCell ref="B28:I28"/>
    <mergeCell ref="A2:A3"/>
    <mergeCell ref="B2:I2"/>
    <mergeCell ref="A16:A17"/>
    <mergeCell ref="B16:I16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2" width="8.25390625" style="29" customWidth="1"/>
    <col min="3" max="9" width="6.625" style="29" customWidth="1"/>
    <col min="10" max="16384" width="9.00390625" style="29" customWidth="1"/>
  </cols>
  <sheetData>
    <row r="1" spans="1:3" ht="13.5" customHeight="1">
      <c r="A1" s="29" t="s">
        <v>149</v>
      </c>
      <c r="C1" s="29" t="s">
        <v>189</v>
      </c>
    </row>
    <row r="2" spans="1:9" ht="13.5" customHeight="1">
      <c r="A2" s="76" t="s">
        <v>20</v>
      </c>
      <c r="B2" s="75" t="s">
        <v>95</v>
      </c>
      <c r="C2" s="75"/>
      <c r="D2" s="75"/>
      <c r="E2" s="75"/>
      <c r="F2" s="75"/>
      <c r="G2" s="75"/>
      <c r="H2" s="75"/>
      <c r="I2" s="75"/>
    </row>
    <row r="3" spans="1:9" ht="73.5" customHeight="1">
      <c r="A3" s="76"/>
      <c r="B3" s="13" t="s">
        <v>96</v>
      </c>
      <c r="C3" s="14" t="s">
        <v>97</v>
      </c>
      <c r="D3" s="14" t="s">
        <v>98</v>
      </c>
      <c r="E3" s="14" t="s">
        <v>99</v>
      </c>
      <c r="F3" s="14" t="s">
        <v>100</v>
      </c>
      <c r="G3" s="14" t="s">
        <v>101</v>
      </c>
      <c r="H3" s="14" t="s">
        <v>102</v>
      </c>
      <c r="I3" s="14" t="s">
        <v>21</v>
      </c>
    </row>
    <row r="4" spans="1:9" ht="13.5" customHeight="1">
      <c r="A4" s="30" t="s">
        <v>4</v>
      </c>
      <c r="B4" s="52">
        <v>35</v>
      </c>
      <c r="C4" s="52">
        <v>0</v>
      </c>
      <c r="D4" s="52">
        <v>1</v>
      </c>
      <c r="E4" s="52">
        <v>52</v>
      </c>
      <c r="F4" s="52">
        <v>2</v>
      </c>
      <c r="G4" s="52">
        <v>2</v>
      </c>
      <c r="H4" s="52">
        <v>3</v>
      </c>
      <c r="I4" s="34">
        <f>SUM(B4:H4)</f>
        <v>95</v>
      </c>
    </row>
    <row r="5" spans="1:9" ht="13.5" customHeight="1">
      <c r="A5" s="31" t="s">
        <v>5</v>
      </c>
      <c r="B5" s="53">
        <v>68</v>
      </c>
      <c r="C5" s="53">
        <v>2</v>
      </c>
      <c r="D5" s="53">
        <v>13</v>
      </c>
      <c r="E5" s="53">
        <v>144</v>
      </c>
      <c r="F5" s="53">
        <v>6</v>
      </c>
      <c r="G5" s="53">
        <v>8</v>
      </c>
      <c r="H5" s="53">
        <v>13</v>
      </c>
      <c r="I5" s="35">
        <f aca="true" t="shared" si="0" ref="I5:I11">SUM(B5:H5)</f>
        <v>254</v>
      </c>
    </row>
    <row r="6" spans="1:9" ht="13.5" customHeight="1">
      <c r="A6" s="31" t="s">
        <v>6</v>
      </c>
      <c r="B6" s="53">
        <v>100</v>
      </c>
      <c r="C6" s="53">
        <v>5</v>
      </c>
      <c r="D6" s="53">
        <v>18</v>
      </c>
      <c r="E6" s="53">
        <v>311</v>
      </c>
      <c r="F6" s="53">
        <v>16</v>
      </c>
      <c r="G6" s="53">
        <v>9</v>
      </c>
      <c r="H6" s="53">
        <v>25</v>
      </c>
      <c r="I6" s="35">
        <f t="shared" si="0"/>
        <v>484</v>
      </c>
    </row>
    <row r="7" spans="1:9" ht="13.5" customHeight="1">
      <c r="A7" s="31" t="s">
        <v>7</v>
      </c>
      <c r="B7" s="53">
        <v>135</v>
      </c>
      <c r="C7" s="53">
        <v>10</v>
      </c>
      <c r="D7" s="53">
        <v>36</v>
      </c>
      <c r="E7" s="53">
        <v>451</v>
      </c>
      <c r="F7" s="53">
        <v>16</v>
      </c>
      <c r="G7" s="53">
        <v>13</v>
      </c>
      <c r="H7" s="53">
        <v>34</v>
      </c>
      <c r="I7" s="35">
        <f t="shared" si="0"/>
        <v>695</v>
      </c>
    </row>
    <row r="8" spans="1:9" ht="13.5" customHeight="1">
      <c r="A8" s="31" t="s">
        <v>8</v>
      </c>
      <c r="B8" s="53">
        <v>216</v>
      </c>
      <c r="C8" s="53">
        <v>4</v>
      </c>
      <c r="D8" s="53">
        <v>53</v>
      </c>
      <c r="E8" s="53">
        <v>620</v>
      </c>
      <c r="F8" s="53">
        <v>21</v>
      </c>
      <c r="G8" s="53">
        <v>26</v>
      </c>
      <c r="H8" s="53">
        <v>50</v>
      </c>
      <c r="I8" s="35">
        <f t="shared" si="0"/>
        <v>990</v>
      </c>
    </row>
    <row r="9" spans="1:9" ht="13.5" customHeight="1">
      <c r="A9" s="31" t="s">
        <v>9</v>
      </c>
      <c r="B9" s="53">
        <v>72</v>
      </c>
      <c r="C9" s="53">
        <v>3</v>
      </c>
      <c r="D9" s="53">
        <v>30</v>
      </c>
      <c r="E9" s="53">
        <v>262</v>
      </c>
      <c r="F9" s="53">
        <v>13</v>
      </c>
      <c r="G9" s="53">
        <v>10</v>
      </c>
      <c r="H9" s="53">
        <v>12</v>
      </c>
      <c r="I9" s="35">
        <f t="shared" si="0"/>
        <v>402</v>
      </c>
    </row>
    <row r="10" spans="1:9" ht="13.5" customHeight="1">
      <c r="A10" s="31" t="s">
        <v>10</v>
      </c>
      <c r="B10" s="53">
        <v>39</v>
      </c>
      <c r="C10" s="53">
        <v>0</v>
      </c>
      <c r="D10" s="53">
        <v>23</v>
      </c>
      <c r="E10" s="53">
        <v>143</v>
      </c>
      <c r="F10" s="53">
        <v>5</v>
      </c>
      <c r="G10" s="53">
        <v>22</v>
      </c>
      <c r="H10" s="53">
        <v>13</v>
      </c>
      <c r="I10" s="35">
        <f t="shared" si="0"/>
        <v>245</v>
      </c>
    </row>
    <row r="11" spans="1:9" ht="13.5" customHeight="1">
      <c r="A11" s="32" t="s">
        <v>11</v>
      </c>
      <c r="B11" s="54">
        <v>10</v>
      </c>
      <c r="C11" s="54">
        <v>0</v>
      </c>
      <c r="D11" s="54">
        <v>1</v>
      </c>
      <c r="E11" s="54">
        <v>24</v>
      </c>
      <c r="F11" s="54">
        <v>1</v>
      </c>
      <c r="G11" s="54">
        <v>3</v>
      </c>
      <c r="H11" s="54">
        <v>23</v>
      </c>
      <c r="I11" s="36">
        <f t="shared" si="0"/>
        <v>62</v>
      </c>
    </row>
    <row r="12" spans="1:9" ht="13.5" customHeight="1">
      <c r="A12" s="33" t="s">
        <v>21</v>
      </c>
      <c r="B12" s="37">
        <f>SUM(B4:B11)</f>
        <v>675</v>
      </c>
      <c r="C12" s="37">
        <f aca="true" t="shared" si="1" ref="C12:I12">SUM(C4:C11)</f>
        <v>24</v>
      </c>
      <c r="D12" s="37">
        <f t="shared" si="1"/>
        <v>175</v>
      </c>
      <c r="E12" s="37">
        <f t="shared" si="1"/>
        <v>2007</v>
      </c>
      <c r="F12" s="37">
        <f t="shared" si="1"/>
        <v>80</v>
      </c>
      <c r="G12" s="37">
        <f t="shared" si="1"/>
        <v>93</v>
      </c>
      <c r="H12" s="37">
        <f t="shared" si="1"/>
        <v>173</v>
      </c>
      <c r="I12" s="37">
        <f t="shared" si="1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4" width="7.125" style="29" customWidth="1"/>
    <col min="5" max="5" width="6.125" style="29" customWidth="1"/>
    <col min="6" max="6" width="7.125" style="29" customWidth="1"/>
    <col min="7" max="7" width="6.125" style="29" customWidth="1"/>
    <col min="8" max="11" width="6.00390625" style="29" customWidth="1"/>
    <col min="12" max="16384" width="9.00390625" style="29" customWidth="1"/>
  </cols>
  <sheetData>
    <row r="1" spans="1:3" ht="13.5" customHeight="1">
      <c r="A1" s="29" t="s">
        <v>149</v>
      </c>
      <c r="C1" s="29" t="s">
        <v>189</v>
      </c>
    </row>
    <row r="2" spans="1:11" ht="13.5" customHeight="1">
      <c r="A2" s="76" t="s">
        <v>20</v>
      </c>
      <c r="B2" s="75" t="s">
        <v>103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ht="84" customHeight="1">
      <c r="A3" s="76"/>
      <c r="B3" s="13" t="s">
        <v>104</v>
      </c>
      <c r="C3" s="13" t="s">
        <v>105</v>
      </c>
      <c r="D3" s="13" t="s">
        <v>106</v>
      </c>
      <c r="E3" s="13" t="s">
        <v>107</v>
      </c>
      <c r="F3" s="13" t="s">
        <v>108</v>
      </c>
      <c r="G3" s="13" t="s">
        <v>109</v>
      </c>
      <c r="H3" s="14" t="s">
        <v>110</v>
      </c>
      <c r="I3" s="14" t="s">
        <v>111</v>
      </c>
      <c r="J3" s="14" t="s">
        <v>112</v>
      </c>
      <c r="K3" s="14" t="s">
        <v>21</v>
      </c>
    </row>
    <row r="4" spans="1:11" ht="13.5" customHeight="1">
      <c r="A4" s="30" t="s">
        <v>4</v>
      </c>
      <c r="B4" s="52">
        <v>2</v>
      </c>
      <c r="C4" s="52">
        <v>0</v>
      </c>
      <c r="D4" s="52">
        <v>2</v>
      </c>
      <c r="E4" s="52">
        <v>0</v>
      </c>
      <c r="F4" s="52">
        <v>2</v>
      </c>
      <c r="G4" s="52">
        <v>0</v>
      </c>
      <c r="H4" s="52">
        <v>67</v>
      </c>
      <c r="I4" s="52">
        <v>1</v>
      </c>
      <c r="J4" s="52">
        <v>21</v>
      </c>
      <c r="K4" s="34">
        <f>SUM(B4:J4)</f>
        <v>95</v>
      </c>
    </row>
    <row r="5" spans="1:11" ht="13.5" customHeight="1">
      <c r="A5" s="31" t="s">
        <v>5</v>
      </c>
      <c r="B5" s="53">
        <v>7</v>
      </c>
      <c r="C5" s="53">
        <v>4</v>
      </c>
      <c r="D5" s="53">
        <v>10</v>
      </c>
      <c r="E5" s="53">
        <v>1</v>
      </c>
      <c r="F5" s="53">
        <v>1</v>
      </c>
      <c r="G5" s="53">
        <v>0</v>
      </c>
      <c r="H5" s="53">
        <v>170</v>
      </c>
      <c r="I5" s="53">
        <v>11</v>
      </c>
      <c r="J5" s="53">
        <v>50</v>
      </c>
      <c r="K5" s="35">
        <f aca="true" t="shared" si="0" ref="K5:K11">SUM(B5:J5)</f>
        <v>254</v>
      </c>
    </row>
    <row r="6" spans="1:11" ht="13.5" customHeight="1">
      <c r="A6" s="31" t="s">
        <v>6</v>
      </c>
      <c r="B6" s="53">
        <v>17</v>
      </c>
      <c r="C6" s="53">
        <v>9</v>
      </c>
      <c r="D6" s="53">
        <v>11</v>
      </c>
      <c r="E6" s="53">
        <v>2</v>
      </c>
      <c r="F6" s="53">
        <v>10</v>
      </c>
      <c r="G6" s="53">
        <v>0</v>
      </c>
      <c r="H6" s="53">
        <v>328</v>
      </c>
      <c r="I6" s="53">
        <v>5</v>
      </c>
      <c r="J6" s="53">
        <v>102</v>
      </c>
      <c r="K6" s="35">
        <f t="shared" si="0"/>
        <v>484</v>
      </c>
    </row>
    <row r="7" spans="1:11" ht="13.5" customHeight="1">
      <c r="A7" s="31" t="s">
        <v>7</v>
      </c>
      <c r="B7" s="53">
        <v>17</v>
      </c>
      <c r="C7" s="53">
        <v>4</v>
      </c>
      <c r="D7" s="53">
        <v>10</v>
      </c>
      <c r="E7" s="53">
        <v>2</v>
      </c>
      <c r="F7" s="53">
        <v>7</v>
      </c>
      <c r="G7" s="53">
        <v>3</v>
      </c>
      <c r="H7" s="53">
        <v>492</v>
      </c>
      <c r="I7" s="53">
        <v>11</v>
      </c>
      <c r="J7" s="53">
        <v>149</v>
      </c>
      <c r="K7" s="35">
        <f t="shared" si="0"/>
        <v>695</v>
      </c>
    </row>
    <row r="8" spans="1:11" ht="13.5" customHeight="1">
      <c r="A8" s="31" t="s">
        <v>8</v>
      </c>
      <c r="B8" s="53">
        <v>18</v>
      </c>
      <c r="C8" s="53">
        <v>11</v>
      </c>
      <c r="D8" s="53">
        <v>21</v>
      </c>
      <c r="E8" s="53">
        <v>3</v>
      </c>
      <c r="F8" s="53">
        <v>3</v>
      </c>
      <c r="G8" s="53">
        <v>2</v>
      </c>
      <c r="H8" s="53">
        <v>702</v>
      </c>
      <c r="I8" s="53">
        <v>24</v>
      </c>
      <c r="J8" s="53">
        <v>206</v>
      </c>
      <c r="K8" s="35">
        <f t="shared" si="0"/>
        <v>990</v>
      </c>
    </row>
    <row r="9" spans="1:11" ht="13.5" customHeight="1">
      <c r="A9" s="31" t="s">
        <v>9</v>
      </c>
      <c r="B9" s="53">
        <v>7</v>
      </c>
      <c r="C9" s="53">
        <v>5</v>
      </c>
      <c r="D9" s="53">
        <v>3</v>
      </c>
      <c r="E9" s="53">
        <v>1</v>
      </c>
      <c r="F9" s="53">
        <v>5</v>
      </c>
      <c r="G9" s="53">
        <v>1</v>
      </c>
      <c r="H9" s="53">
        <v>266</v>
      </c>
      <c r="I9" s="53">
        <v>8</v>
      </c>
      <c r="J9" s="53">
        <v>106</v>
      </c>
      <c r="K9" s="35">
        <f t="shared" si="0"/>
        <v>402</v>
      </c>
    </row>
    <row r="10" spans="1:11" ht="13.5" customHeight="1">
      <c r="A10" s="31" t="s">
        <v>10</v>
      </c>
      <c r="B10" s="53">
        <v>3</v>
      </c>
      <c r="C10" s="53">
        <v>6</v>
      </c>
      <c r="D10" s="53">
        <v>4</v>
      </c>
      <c r="E10" s="53">
        <v>0</v>
      </c>
      <c r="F10" s="53">
        <v>2</v>
      </c>
      <c r="G10" s="53">
        <v>3</v>
      </c>
      <c r="H10" s="53">
        <v>167</v>
      </c>
      <c r="I10" s="53">
        <v>13</v>
      </c>
      <c r="J10" s="53">
        <v>47</v>
      </c>
      <c r="K10" s="35">
        <f t="shared" si="0"/>
        <v>245</v>
      </c>
    </row>
    <row r="11" spans="1:11" ht="13.5" customHeight="1">
      <c r="A11" s="32" t="s">
        <v>11</v>
      </c>
      <c r="B11" s="54">
        <v>0</v>
      </c>
      <c r="C11" s="54">
        <v>0</v>
      </c>
      <c r="D11" s="54">
        <v>2</v>
      </c>
      <c r="E11" s="54">
        <v>0</v>
      </c>
      <c r="F11" s="54">
        <v>0</v>
      </c>
      <c r="G11" s="54">
        <v>1</v>
      </c>
      <c r="H11" s="54">
        <v>26</v>
      </c>
      <c r="I11" s="54">
        <v>0</v>
      </c>
      <c r="J11" s="54">
        <v>33</v>
      </c>
      <c r="K11" s="36">
        <f t="shared" si="0"/>
        <v>62</v>
      </c>
    </row>
    <row r="12" spans="1:11" ht="13.5" customHeight="1">
      <c r="A12" s="33" t="s">
        <v>21</v>
      </c>
      <c r="B12" s="37">
        <f>SUM(B4:B11)</f>
        <v>71</v>
      </c>
      <c r="C12" s="37">
        <f aca="true" t="shared" si="1" ref="C12:K12">SUM(C4:C11)</f>
        <v>39</v>
      </c>
      <c r="D12" s="37">
        <f t="shared" si="1"/>
        <v>63</v>
      </c>
      <c r="E12" s="37">
        <f t="shared" si="1"/>
        <v>9</v>
      </c>
      <c r="F12" s="37">
        <f t="shared" si="1"/>
        <v>30</v>
      </c>
      <c r="G12" s="37">
        <f t="shared" si="1"/>
        <v>10</v>
      </c>
      <c r="H12" s="37">
        <f t="shared" si="1"/>
        <v>2218</v>
      </c>
      <c r="I12" s="37">
        <f t="shared" si="1"/>
        <v>73</v>
      </c>
      <c r="J12" s="37">
        <f t="shared" si="1"/>
        <v>714</v>
      </c>
      <c r="K12" s="37">
        <f t="shared" si="1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A20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7" width="9.625" style="2" customWidth="1"/>
    <col min="8" max="127" width="7.75390625" style="2" customWidth="1"/>
    <col min="128" max="16384" width="9.00390625" style="2" customWidth="1"/>
  </cols>
  <sheetData>
    <row r="1" spans="1:3" ht="13.5" customHeight="1">
      <c r="A1" s="29" t="s">
        <v>149</v>
      </c>
      <c r="C1" s="2" t="s">
        <v>189</v>
      </c>
    </row>
    <row r="2" spans="1:15" ht="13.5" customHeight="1">
      <c r="A2" s="81" t="s">
        <v>20</v>
      </c>
      <c r="B2" s="81" t="s">
        <v>37</v>
      </c>
      <c r="C2" s="81"/>
      <c r="D2" s="81"/>
      <c r="E2" s="81"/>
      <c r="F2" s="81"/>
      <c r="G2" s="81"/>
      <c r="O2" s="5"/>
    </row>
    <row r="3" spans="1:183" ht="54.75" customHeight="1">
      <c r="A3" s="81"/>
      <c r="B3" s="4" t="s">
        <v>148</v>
      </c>
      <c r="C3" s="4" t="s">
        <v>42</v>
      </c>
      <c r="D3" s="4" t="s">
        <v>43</v>
      </c>
      <c r="E3" s="4" t="s">
        <v>44</v>
      </c>
      <c r="F3" s="1" t="s">
        <v>3</v>
      </c>
      <c r="G3" s="1" t="s">
        <v>21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</row>
    <row r="4" spans="1:183" ht="13.5" customHeight="1">
      <c r="A4" s="20" t="s">
        <v>4</v>
      </c>
      <c r="B4" s="57">
        <v>26</v>
      </c>
      <c r="C4" s="57">
        <v>43</v>
      </c>
      <c r="D4" s="57">
        <v>1</v>
      </c>
      <c r="E4" s="57">
        <v>18</v>
      </c>
      <c r="F4" s="57">
        <v>7</v>
      </c>
      <c r="G4" s="57">
        <f>SUM(B4:F4)</f>
        <v>95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ht="13.5" customHeight="1">
      <c r="A5" s="21" t="s">
        <v>5</v>
      </c>
      <c r="B5" s="58">
        <v>52</v>
      </c>
      <c r="C5" s="58">
        <v>103</v>
      </c>
      <c r="D5" s="58">
        <v>7</v>
      </c>
      <c r="E5" s="58">
        <v>80</v>
      </c>
      <c r="F5" s="58">
        <v>12</v>
      </c>
      <c r="G5" s="58">
        <f aca="true" t="shared" si="0" ref="G5:G11">SUM(B5:F5)</f>
        <v>254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13.5" customHeight="1">
      <c r="A6" s="21" t="s">
        <v>6</v>
      </c>
      <c r="B6" s="58">
        <v>39</v>
      </c>
      <c r="C6" s="58">
        <v>209</v>
      </c>
      <c r="D6" s="58">
        <v>19</v>
      </c>
      <c r="E6" s="58">
        <v>172</v>
      </c>
      <c r="F6" s="58">
        <v>45</v>
      </c>
      <c r="G6" s="58">
        <f t="shared" si="0"/>
        <v>484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13.5" customHeight="1">
      <c r="A7" s="21" t="s">
        <v>7</v>
      </c>
      <c r="B7" s="58">
        <v>69</v>
      </c>
      <c r="C7" s="58">
        <v>274</v>
      </c>
      <c r="D7" s="58">
        <v>32</v>
      </c>
      <c r="E7" s="58">
        <v>246</v>
      </c>
      <c r="F7" s="58">
        <v>74</v>
      </c>
      <c r="G7" s="58">
        <f t="shared" si="0"/>
        <v>695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3" ht="13.5" customHeight="1">
      <c r="A8" s="21" t="s">
        <v>8</v>
      </c>
      <c r="B8" s="58">
        <v>76</v>
      </c>
      <c r="C8" s="58">
        <v>409</v>
      </c>
      <c r="D8" s="58">
        <v>52</v>
      </c>
      <c r="E8" s="58">
        <v>372</v>
      </c>
      <c r="F8" s="58">
        <v>81</v>
      </c>
      <c r="G8" s="58">
        <f t="shared" si="0"/>
        <v>990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</row>
    <row r="9" spans="1:183" ht="13.5" customHeight="1">
      <c r="A9" s="21" t="s">
        <v>9</v>
      </c>
      <c r="B9" s="58">
        <v>41</v>
      </c>
      <c r="C9" s="58">
        <v>167</v>
      </c>
      <c r="D9" s="58">
        <v>19</v>
      </c>
      <c r="E9" s="58">
        <v>151</v>
      </c>
      <c r="F9" s="58">
        <v>24</v>
      </c>
      <c r="G9" s="58">
        <f t="shared" si="0"/>
        <v>402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</row>
    <row r="10" spans="1:183" ht="13.5" customHeight="1">
      <c r="A10" s="21" t="s">
        <v>10</v>
      </c>
      <c r="B10" s="58">
        <v>11</v>
      </c>
      <c r="C10" s="58">
        <v>91</v>
      </c>
      <c r="D10" s="58">
        <v>9</v>
      </c>
      <c r="E10" s="58">
        <v>108</v>
      </c>
      <c r="F10" s="58">
        <v>26</v>
      </c>
      <c r="G10" s="58">
        <f t="shared" si="0"/>
        <v>245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</row>
    <row r="11" spans="1:183" ht="13.5" customHeight="1">
      <c r="A11" s="22" t="s">
        <v>11</v>
      </c>
      <c r="B11" s="59">
        <v>6</v>
      </c>
      <c r="C11" s="59">
        <v>16</v>
      </c>
      <c r="D11" s="59">
        <v>0</v>
      </c>
      <c r="E11" s="59">
        <v>12</v>
      </c>
      <c r="F11" s="59">
        <v>28</v>
      </c>
      <c r="G11" s="59">
        <f t="shared" si="0"/>
        <v>62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</row>
    <row r="12" spans="1:183" ht="13.5" customHeight="1">
      <c r="A12" s="18" t="s">
        <v>21</v>
      </c>
      <c r="B12" s="19">
        <f aca="true" t="shared" si="1" ref="B12:G12">SUM(B4:B11)</f>
        <v>320</v>
      </c>
      <c r="C12" s="19">
        <f t="shared" si="1"/>
        <v>1312</v>
      </c>
      <c r="D12" s="19">
        <f t="shared" si="1"/>
        <v>139</v>
      </c>
      <c r="E12" s="19">
        <f t="shared" si="1"/>
        <v>1159</v>
      </c>
      <c r="F12" s="19">
        <f t="shared" si="1"/>
        <v>297</v>
      </c>
      <c r="G12" s="19">
        <f t="shared" si="1"/>
        <v>3227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</row>
    <row r="13" spans="2:183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1:183" ht="13.5" customHeight="1">
      <c r="A14" s="29" t="s">
        <v>150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1:183" ht="13.5" customHeight="1">
      <c r="A15" s="29" t="s">
        <v>189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</row>
    <row r="16" spans="1:183" ht="13.5" customHeight="1">
      <c r="A16" s="76" t="s">
        <v>20</v>
      </c>
      <c r="B16" s="81" t="s">
        <v>37</v>
      </c>
      <c r="C16" s="81"/>
      <c r="D16" s="81"/>
      <c r="E16" s="81"/>
      <c r="F16" s="81"/>
      <c r="G16" s="8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1:183" ht="54.75" customHeight="1">
      <c r="A17" s="80"/>
      <c r="B17" s="55" t="s">
        <v>148</v>
      </c>
      <c r="C17" s="55" t="s">
        <v>152</v>
      </c>
      <c r="D17" s="55" t="s">
        <v>153</v>
      </c>
      <c r="E17" s="55" t="s">
        <v>154</v>
      </c>
      <c r="F17" s="56" t="s">
        <v>3</v>
      </c>
      <c r="G17" s="56" t="s">
        <v>21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</row>
    <row r="18" spans="1:183" ht="13.5" customHeight="1">
      <c r="A18" s="30" t="s">
        <v>4</v>
      </c>
      <c r="B18" s="52">
        <v>13</v>
      </c>
      <c r="C18" s="52">
        <v>8</v>
      </c>
      <c r="D18" s="52">
        <v>1</v>
      </c>
      <c r="E18" s="34">
        <v>30</v>
      </c>
      <c r="F18" s="52">
        <v>1</v>
      </c>
      <c r="G18" s="34">
        <f>SUM(B18:F18)</f>
        <v>53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1:183" ht="13.5" customHeight="1">
      <c r="A19" s="31" t="s">
        <v>5</v>
      </c>
      <c r="B19" s="53">
        <v>14</v>
      </c>
      <c r="C19" s="53">
        <v>41</v>
      </c>
      <c r="D19" s="53">
        <v>5</v>
      </c>
      <c r="E19" s="35">
        <v>85</v>
      </c>
      <c r="F19" s="53">
        <v>7</v>
      </c>
      <c r="G19" s="35">
        <f aca="true" t="shared" si="2" ref="G19:G24">SUM(B19:F19)</f>
        <v>152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183" ht="13.5" customHeight="1">
      <c r="A20" s="31" t="s">
        <v>6</v>
      </c>
      <c r="B20" s="53">
        <v>20</v>
      </c>
      <c r="C20" s="53">
        <v>65</v>
      </c>
      <c r="D20" s="53">
        <v>10</v>
      </c>
      <c r="E20" s="35">
        <v>106</v>
      </c>
      <c r="F20" s="53">
        <v>11</v>
      </c>
      <c r="G20" s="35">
        <f t="shared" si="2"/>
        <v>212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183" ht="13.5" customHeight="1">
      <c r="A21" s="31" t="s">
        <v>7</v>
      </c>
      <c r="B21" s="53">
        <v>21</v>
      </c>
      <c r="C21" s="53">
        <v>76</v>
      </c>
      <c r="D21" s="53">
        <v>17</v>
      </c>
      <c r="E21" s="35">
        <v>131</v>
      </c>
      <c r="F21" s="53">
        <v>14</v>
      </c>
      <c r="G21" s="35">
        <f t="shared" si="2"/>
        <v>259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183" ht="13.5" customHeight="1">
      <c r="A22" s="31" t="s">
        <v>8</v>
      </c>
      <c r="B22" s="53">
        <v>28</v>
      </c>
      <c r="C22" s="53">
        <v>90</v>
      </c>
      <c r="D22" s="53">
        <v>13</v>
      </c>
      <c r="E22" s="35">
        <v>165</v>
      </c>
      <c r="F22" s="53">
        <v>13</v>
      </c>
      <c r="G22" s="35">
        <f t="shared" si="2"/>
        <v>309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183" ht="13.5" customHeight="1">
      <c r="A23" s="31" t="s">
        <v>9</v>
      </c>
      <c r="B23" s="35">
        <v>16</v>
      </c>
      <c r="C23" s="35">
        <v>52</v>
      </c>
      <c r="D23" s="35">
        <v>18</v>
      </c>
      <c r="E23" s="35">
        <v>78</v>
      </c>
      <c r="F23" s="35">
        <v>10</v>
      </c>
      <c r="G23" s="35">
        <f t="shared" si="2"/>
        <v>174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183" ht="13.5" customHeight="1">
      <c r="A24" s="32" t="s">
        <v>11</v>
      </c>
      <c r="B24" s="36">
        <v>10</v>
      </c>
      <c r="C24" s="36">
        <v>17</v>
      </c>
      <c r="D24" s="36">
        <v>9</v>
      </c>
      <c r="E24" s="36">
        <v>43</v>
      </c>
      <c r="F24" s="36">
        <v>19</v>
      </c>
      <c r="G24" s="36">
        <f t="shared" si="2"/>
        <v>98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13.5" customHeight="1">
      <c r="A25" s="33" t="s">
        <v>21</v>
      </c>
      <c r="B25" s="37">
        <f aca="true" t="shared" si="3" ref="B25:G25">SUM(B18:B24)</f>
        <v>122</v>
      </c>
      <c r="C25" s="37">
        <f t="shared" si="3"/>
        <v>349</v>
      </c>
      <c r="D25" s="37">
        <f t="shared" si="3"/>
        <v>73</v>
      </c>
      <c r="E25" s="37">
        <f t="shared" si="3"/>
        <v>638</v>
      </c>
      <c r="F25" s="37">
        <f t="shared" si="3"/>
        <v>75</v>
      </c>
      <c r="G25" s="37">
        <f t="shared" si="3"/>
        <v>1257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2:183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1:183" ht="13.5" customHeight="1">
      <c r="A27" s="29" t="s">
        <v>151</v>
      </c>
      <c r="B27" s="3" t="s">
        <v>189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183" ht="13.5" customHeight="1">
      <c r="A28" s="76" t="s">
        <v>20</v>
      </c>
      <c r="B28" s="81" t="s">
        <v>37</v>
      </c>
      <c r="C28" s="81"/>
      <c r="D28" s="81"/>
      <c r="E28" s="81"/>
      <c r="F28" s="81"/>
      <c r="G28" s="8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1:183" ht="54.75" customHeight="1">
      <c r="A29" s="80"/>
      <c r="B29" s="55" t="s">
        <v>148</v>
      </c>
      <c r="C29" s="55" t="s">
        <v>152</v>
      </c>
      <c r="D29" s="55" t="s">
        <v>153</v>
      </c>
      <c r="E29" s="55" t="s">
        <v>154</v>
      </c>
      <c r="F29" s="56" t="s">
        <v>3</v>
      </c>
      <c r="G29" s="56" t="s">
        <v>21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1:183" ht="13.5" customHeight="1">
      <c r="A30" s="30" t="s">
        <v>4</v>
      </c>
      <c r="B30" s="52">
        <f>SUM(B4,B18)</f>
        <v>39</v>
      </c>
      <c r="C30" s="52">
        <f>SUM(C4,C18)</f>
        <v>51</v>
      </c>
      <c r="D30" s="52">
        <f>SUM(D4,D18)</f>
        <v>2</v>
      </c>
      <c r="E30" s="52">
        <f>SUM(E4,E18)</f>
        <v>48</v>
      </c>
      <c r="F30" s="52">
        <f>SUM(F4,F18)</f>
        <v>8</v>
      </c>
      <c r="G30" s="34">
        <f>SUM(B30:F30)</f>
        <v>148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1:183" ht="13.5" customHeight="1">
      <c r="A31" s="31" t="s">
        <v>5</v>
      </c>
      <c r="B31" s="53">
        <f>SUM(B5,B19)</f>
        <v>66</v>
      </c>
      <c r="C31" s="53">
        <f>SUM(C5,C19)</f>
        <v>144</v>
      </c>
      <c r="D31" s="53">
        <f>SUM(D5,D19)</f>
        <v>12</v>
      </c>
      <c r="E31" s="53">
        <f>SUM(E5,E19)</f>
        <v>165</v>
      </c>
      <c r="F31" s="53">
        <f>SUM(F5,F19)</f>
        <v>19</v>
      </c>
      <c r="G31" s="35">
        <f aca="true" t="shared" si="4" ref="G31:G36">SUM(B31:F31)</f>
        <v>406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1:183" ht="13.5" customHeight="1">
      <c r="A32" s="31" t="s">
        <v>6</v>
      </c>
      <c r="B32" s="53">
        <f>SUM(B6,B20)</f>
        <v>59</v>
      </c>
      <c r="C32" s="53">
        <f>SUM(C6,C20)</f>
        <v>274</v>
      </c>
      <c r="D32" s="53">
        <f>SUM(D6,D20)</f>
        <v>29</v>
      </c>
      <c r="E32" s="53">
        <f>SUM(E6,E20)</f>
        <v>278</v>
      </c>
      <c r="F32" s="53">
        <f>SUM(F6,F20)</f>
        <v>56</v>
      </c>
      <c r="G32" s="35">
        <f t="shared" si="4"/>
        <v>696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1:183" ht="13.5" customHeight="1">
      <c r="A33" s="31" t="s">
        <v>7</v>
      </c>
      <c r="B33" s="53">
        <f>SUM(B7,B21)</f>
        <v>90</v>
      </c>
      <c r="C33" s="53">
        <f>SUM(C7,C21)</f>
        <v>350</v>
      </c>
      <c r="D33" s="53">
        <f>SUM(D7,D21)</f>
        <v>49</v>
      </c>
      <c r="E33" s="53">
        <f>SUM(E7,E21)</f>
        <v>377</v>
      </c>
      <c r="F33" s="53">
        <f>SUM(F7,F21)</f>
        <v>88</v>
      </c>
      <c r="G33" s="35">
        <f t="shared" si="4"/>
        <v>954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1:183" ht="13.5" customHeight="1">
      <c r="A34" s="31" t="s">
        <v>8</v>
      </c>
      <c r="B34" s="53">
        <f>SUM(B8,B22)</f>
        <v>104</v>
      </c>
      <c r="C34" s="53">
        <f>SUM(C8,C22)</f>
        <v>499</v>
      </c>
      <c r="D34" s="53">
        <f>SUM(D8,D22)</f>
        <v>65</v>
      </c>
      <c r="E34" s="53">
        <f>SUM(E8,E22)</f>
        <v>537</v>
      </c>
      <c r="F34" s="53">
        <f>SUM(F8,F22)</f>
        <v>94</v>
      </c>
      <c r="G34" s="35">
        <f t="shared" si="4"/>
        <v>1299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1:183" ht="13.5" customHeight="1">
      <c r="A35" s="31" t="s">
        <v>9</v>
      </c>
      <c r="B35" s="53">
        <f>SUM(B9,B23)</f>
        <v>57</v>
      </c>
      <c r="C35" s="53">
        <f>SUM(C9,C23)</f>
        <v>219</v>
      </c>
      <c r="D35" s="53">
        <f>SUM(D9,D23)</f>
        <v>37</v>
      </c>
      <c r="E35" s="53">
        <f>SUM(E9,E23)</f>
        <v>229</v>
      </c>
      <c r="F35" s="53">
        <f>SUM(F9,F23)</f>
        <v>34</v>
      </c>
      <c r="G35" s="35">
        <f t="shared" si="4"/>
        <v>576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1:183" ht="13.5" customHeight="1">
      <c r="A36" s="32" t="s">
        <v>11</v>
      </c>
      <c r="B36" s="54">
        <f>SUM(B10:B11,B24)</f>
        <v>27</v>
      </c>
      <c r="C36" s="54">
        <f>SUM(C10:C11,C24)</f>
        <v>124</v>
      </c>
      <c r="D36" s="54">
        <f>SUM(D10:D11,D24)</f>
        <v>18</v>
      </c>
      <c r="E36" s="54">
        <f>SUM(E10:E11,E24)</f>
        <v>163</v>
      </c>
      <c r="F36" s="54">
        <f>SUM(F10:F11,F24)</f>
        <v>73</v>
      </c>
      <c r="G36" s="36">
        <f t="shared" si="4"/>
        <v>405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1:183" ht="13.5" customHeight="1">
      <c r="A37" s="33" t="s">
        <v>21</v>
      </c>
      <c r="B37" s="37">
        <f aca="true" t="shared" si="5" ref="B37:G37">SUM(B30:B36)</f>
        <v>442</v>
      </c>
      <c r="C37" s="37">
        <f t="shared" si="5"/>
        <v>1661</v>
      </c>
      <c r="D37" s="37">
        <f t="shared" si="5"/>
        <v>212</v>
      </c>
      <c r="E37" s="37">
        <f t="shared" si="5"/>
        <v>1797</v>
      </c>
      <c r="F37" s="37">
        <f t="shared" si="5"/>
        <v>372</v>
      </c>
      <c r="G37" s="37">
        <f t="shared" si="5"/>
        <v>4484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2:183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2:183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2:183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2:183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2:183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2:183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2:18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2:18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2:18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2:18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</row>
    <row r="48" spans="2:18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</row>
    <row r="49" spans="2:18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</row>
    <row r="50" spans="2:18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</row>
    <row r="51" spans="2:18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2:18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2:18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2:18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2:18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2:18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2:18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2:18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2:18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2:18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</row>
    <row r="61" spans="2:18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</row>
    <row r="62" spans="2:18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2:18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</row>
    <row r="64" spans="2:18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</row>
    <row r="65" spans="2:18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</row>
    <row r="66" spans="2:18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2:18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</row>
    <row r="68" spans="2:18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</row>
    <row r="69" spans="2:18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</row>
    <row r="70" spans="2:18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</row>
    <row r="71" spans="2:18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</row>
    <row r="72" spans="2:18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</row>
    <row r="73" spans="2:18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</row>
    <row r="74" spans="2:18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</row>
    <row r="75" spans="2:18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</row>
    <row r="76" spans="2:18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</row>
    <row r="77" spans="2:18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</row>
    <row r="78" spans="2:18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</row>
    <row r="79" spans="2:18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</row>
    <row r="80" spans="2:18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</row>
    <row r="81" spans="2:18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</row>
    <row r="82" spans="2:18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</row>
    <row r="83" spans="2:18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</row>
    <row r="84" spans="2:18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</row>
    <row r="85" spans="2:18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</row>
    <row r="86" spans="2:18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</row>
    <row r="87" spans="2:18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</row>
    <row r="88" spans="2:18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</row>
    <row r="89" spans="2:18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</row>
    <row r="90" spans="2:18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</row>
    <row r="91" spans="2:18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</row>
    <row r="92" spans="2:18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</row>
    <row r="93" spans="2:18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</row>
    <row r="94" spans="2:18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</row>
    <row r="95" spans="2:18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</row>
    <row r="96" spans="2:18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</row>
    <row r="97" spans="2:18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</row>
    <row r="98" spans="2:18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</row>
    <row r="99" spans="2:18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</row>
    <row r="100" spans="2:18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</row>
    <row r="101" spans="2:183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</row>
    <row r="102" spans="2:183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</row>
    <row r="103" spans="2:183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2:183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</row>
    <row r="105" spans="2:183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</row>
    <row r="106" spans="2:183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</row>
    <row r="107" spans="2:183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</row>
    <row r="108" spans="2:183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</row>
    <row r="109" spans="2:183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</row>
    <row r="110" spans="2:183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</row>
    <row r="111" spans="2:183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</row>
    <row r="112" spans="2:183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</row>
    <row r="113" spans="2:183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</row>
    <row r="114" spans="2:183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</row>
    <row r="115" spans="2:183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</row>
    <row r="116" spans="2:183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</row>
    <row r="117" spans="2:183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</row>
    <row r="118" spans="2:183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</row>
    <row r="119" spans="2:183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</row>
    <row r="120" spans="2:183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</row>
    <row r="121" spans="2:183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</row>
    <row r="122" spans="2:183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</row>
    <row r="123" spans="2:183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</row>
    <row r="124" spans="2:183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</row>
    <row r="125" spans="2:183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</row>
    <row r="126" spans="2:183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</row>
    <row r="127" spans="2:183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</row>
    <row r="128" spans="2:183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</row>
    <row r="129" spans="2:183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</row>
    <row r="130" spans="2:183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</row>
    <row r="131" spans="2:183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</row>
    <row r="132" spans="2:183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</row>
    <row r="133" spans="2:183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</row>
    <row r="134" spans="2:183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</row>
    <row r="135" spans="2:183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</row>
    <row r="136" spans="2:183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</row>
    <row r="137" spans="2:183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</row>
    <row r="138" spans="2:183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</row>
    <row r="139" spans="2:183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</row>
    <row r="140" spans="2:183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</row>
    <row r="141" spans="2:183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</row>
    <row r="142" spans="2:183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</row>
    <row r="143" spans="2:183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</row>
    <row r="144" spans="2:183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</row>
    <row r="145" spans="2:183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</row>
    <row r="146" spans="2:183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</row>
    <row r="147" spans="2:183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</row>
    <row r="148" spans="2:183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</row>
    <row r="149" spans="2:183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</row>
    <row r="150" spans="2:183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</row>
    <row r="151" spans="2:183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</row>
    <row r="152" spans="2:183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</row>
    <row r="153" spans="2:183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</row>
    <row r="154" spans="2:183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</row>
    <row r="155" spans="2:183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</row>
    <row r="156" spans="2:183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</row>
    <row r="157" spans="2:183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</row>
    <row r="158" spans="2:183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</row>
    <row r="159" spans="2:183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</row>
    <row r="160" spans="2:183" ht="13.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</row>
    <row r="161" spans="2:183" ht="13.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</row>
    <row r="162" spans="2:183" ht="13.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</row>
    <row r="163" spans="2:183" ht="13.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</row>
    <row r="164" spans="2:183" ht="13.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</row>
    <row r="165" spans="2:183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</row>
    <row r="166" spans="2:183" ht="13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</row>
    <row r="167" spans="2:183" ht="13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</row>
    <row r="168" spans="2:183" ht="13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</row>
    <row r="169" spans="2:183" ht="13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</row>
    <row r="170" spans="2:183" ht="13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</row>
    <row r="171" spans="2:183" ht="13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</row>
    <row r="172" spans="2:183" ht="13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</row>
    <row r="173" spans="2:183" ht="13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</row>
    <row r="174" spans="2:183" ht="13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</row>
    <row r="175" spans="2:183" ht="13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</row>
    <row r="176" spans="2:183" ht="13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</row>
    <row r="177" spans="2:183" ht="13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</row>
    <row r="178" spans="2:183" ht="13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</row>
    <row r="179" spans="2:183" ht="13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</row>
    <row r="180" spans="2:183" ht="13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</row>
    <row r="181" spans="2:183" ht="13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</row>
    <row r="182" spans="2:183" ht="13.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</row>
    <row r="183" spans="2:183" ht="13.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</row>
    <row r="184" spans="2:183" ht="13.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</row>
    <row r="185" spans="2:183" ht="13.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</row>
    <row r="186" spans="2:183" ht="13.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</row>
    <row r="187" spans="2:183" ht="13.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</row>
    <row r="188" spans="2:183" ht="13.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</row>
    <row r="189" spans="2:183" ht="13.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</row>
    <row r="190" spans="2:183" ht="13.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</row>
    <row r="191" spans="2:183" ht="13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</row>
    <row r="192" spans="2:183" ht="13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</row>
    <row r="193" spans="2:183" ht="13.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</row>
    <row r="194" spans="2:183" ht="13.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</row>
    <row r="195" spans="2:183" ht="13.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</row>
    <row r="196" spans="2:183" ht="13.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</row>
    <row r="197" spans="2:183" ht="13.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</row>
    <row r="198" spans="2:183" ht="13.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</row>
    <row r="199" spans="2:183" ht="13.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</row>
    <row r="200" spans="2:183" ht="13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</row>
    <row r="201" spans="2:183" ht="13.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</row>
    <row r="202" spans="2:183" ht="13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</row>
    <row r="203" spans="2:183" ht="13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</row>
    <row r="204" spans="2:183" ht="13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</row>
    <row r="205" spans="2:183" ht="13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</row>
    <row r="206" spans="2:183" ht="13.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</row>
  </sheetData>
  <mergeCells count="6">
    <mergeCell ref="A28:A29"/>
    <mergeCell ref="B28:G28"/>
    <mergeCell ref="A2:A3"/>
    <mergeCell ref="B2:G2"/>
    <mergeCell ref="A16:A17"/>
    <mergeCell ref="B16:G16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A20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4" width="10.625" style="2" customWidth="1"/>
    <col min="5" max="5" width="12.25390625" style="2" customWidth="1"/>
    <col min="6" max="7" width="10.625" style="2" customWidth="1"/>
    <col min="8" max="127" width="7.75390625" style="2" customWidth="1"/>
    <col min="128" max="16384" width="9.00390625" style="2" customWidth="1"/>
  </cols>
  <sheetData>
    <row r="1" spans="1:3" ht="13.5" customHeight="1">
      <c r="A1" s="29" t="s">
        <v>149</v>
      </c>
      <c r="C1" s="2" t="s">
        <v>189</v>
      </c>
    </row>
    <row r="2" spans="1:15" ht="13.5" customHeight="1">
      <c r="A2" s="75" t="s">
        <v>20</v>
      </c>
      <c r="B2" s="75" t="s">
        <v>35</v>
      </c>
      <c r="C2" s="75"/>
      <c r="D2" s="75"/>
      <c r="E2" s="75"/>
      <c r="F2" s="75"/>
      <c r="G2" s="75"/>
      <c r="O2" s="5"/>
    </row>
    <row r="3" spans="1:183" ht="13.5" customHeight="1">
      <c r="A3" s="75"/>
      <c r="B3" s="7" t="s">
        <v>33</v>
      </c>
      <c r="C3" s="6" t="s">
        <v>13</v>
      </c>
      <c r="D3" s="6" t="s">
        <v>14</v>
      </c>
      <c r="E3" s="6" t="s">
        <v>15</v>
      </c>
      <c r="F3" s="6" t="s">
        <v>3</v>
      </c>
      <c r="G3" s="6" t="s">
        <v>21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</row>
    <row r="4" spans="1:183" ht="13.5" customHeight="1">
      <c r="A4" s="15" t="s">
        <v>4</v>
      </c>
      <c r="B4" s="49">
        <v>23</v>
      </c>
      <c r="C4" s="49">
        <v>42</v>
      </c>
      <c r="D4" s="49">
        <v>18</v>
      </c>
      <c r="E4" s="49">
        <v>0</v>
      </c>
      <c r="F4" s="49">
        <v>12</v>
      </c>
      <c r="G4" s="10">
        <f>SUM(B4:F4)</f>
        <v>95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ht="13.5" customHeight="1">
      <c r="A5" s="16" t="s">
        <v>5</v>
      </c>
      <c r="B5" s="50">
        <v>56</v>
      </c>
      <c r="C5" s="50">
        <v>106</v>
      </c>
      <c r="D5" s="50">
        <v>57</v>
      </c>
      <c r="E5" s="50">
        <v>7</v>
      </c>
      <c r="F5" s="50">
        <v>28</v>
      </c>
      <c r="G5" s="11">
        <f aca="true" t="shared" si="0" ref="G5:G11">SUM(B5:F5)</f>
        <v>254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13.5" customHeight="1">
      <c r="A6" s="16" t="s">
        <v>6</v>
      </c>
      <c r="B6" s="50">
        <v>94</v>
      </c>
      <c r="C6" s="50">
        <v>236</v>
      </c>
      <c r="D6" s="50">
        <v>97</v>
      </c>
      <c r="E6" s="50">
        <v>7</v>
      </c>
      <c r="F6" s="50">
        <v>50</v>
      </c>
      <c r="G6" s="11">
        <f t="shared" si="0"/>
        <v>484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13.5" customHeight="1">
      <c r="A7" s="16" t="s">
        <v>7</v>
      </c>
      <c r="B7" s="50">
        <v>131</v>
      </c>
      <c r="C7" s="50">
        <v>339</v>
      </c>
      <c r="D7" s="50">
        <v>144</v>
      </c>
      <c r="E7" s="50">
        <v>15</v>
      </c>
      <c r="F7" s="50">
        <v>66</v>
      </c>
      <c r="G7" s="11">
        <f t="shared" si="0"/>
        <v>695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3" ht="13.5" customHeight="1">
      <c r="A8" s="16" t="s">
        <v>8</v>
      </c>
      <c r="B8" s="50">
        <v>154</v>
      </c>
      <c r="C8" s="50">
        <v>496</v>
      </c>
      <c r="D8" s="50">
        <v>227</v>
      </c>
      <c r="E8" s="50">
        <v>25</v>
      </c>
      <c r="F8" s="50">
        <v>88</v>
      </c>
      <c r="G8" s="11">
        <f t="shared" si="0"/>
        <v>990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</row>
    <row r="9" spans="1:183" ht="13.5" customHeight="1">
      <c r="A9" s="16" t="s">
        <v>9</v>
      </c>
      <c r="B9" s="50">
        <v>51</v>
      </c>
      <c r="C9" s="50">
        <v>154</v>
      </c>
      <c r="D9" s="50">
        <v>83</v>
      </c>
      <c r="E9" s="50">
        <v>64</v>
      </c>
      <c r="F9" s="50">
        <v>50</v>
      </c>
      <c r="G9" s="11">
        <f t="shared" si="0"/>
        <v>402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</row>
    <row r="10" spans="1:183" ht="13.5" customHeight="1">
      <c r="A10" s="16" t="s">
        <v>10</v>
      </c>
      <c r="B10" s="50">
        <v>36</v>
      </c>
      <c r="C10" s="50">
        <v>119</v>
      </c>
      <c r="D10" s="50">
        <v>53</v>
      </c>
      <c r="E10" s="50">
        <v>13</v>
      </c>
      <c r="F10" s="50">
        <v>24</v>
      </c>
      <c r="G10" s="11">
        <f t="shared" si="0"/>
        <v>245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</row>
    <row r="11" spans="1:183" ht="13.5" customHeight="1">
      <c r="A11" s="17" t="s">
        <v>11</v>
      </c>
      <c r="B11" s="51">
        <v>8</v>
      </c>
      <c r="C11" s="51">
        <v>19</v>
      </c>
      <c r="D11" s="51">
        <v>5</v>
      </c>
      <c r="E11" s="51">
        <v>2</v>
      </c>
      <c r="F11" s="51">
        <v>28</v>
      </c>
      <c r="G11" s="12">
        <f t="shared" si="0"/>
        <v>62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</row>
    <row r="12" spans="1:183" ht="13.5" customHeight="1">
      <c r="A12" s="9" t="s">
        <v>21</v>
      </c>
      <c r="B12" s="8">
        <f aca="true" t="shared" si="1" ref="B12:G12">SUM(B4:B11)</f>
        <v>553</v>
      </c>
      <c r="C12" s="8">
        <f t="shared" si="1"/>
        <v>1511</v>
      </c>
      <c r="D12" s="8">
        <f t="shared" si="1"/>
        <v>684</v>
      </c>
      <c r="E12" s="8">
        <f t="shared" si="1"/>
        <v>133</v>
      </c>
      <c r="F12" s="8">
        <f t="shared" si="1"/>
        <v>346</v>
      </c>
      <c r="G12" s="8">
        <f t="shared" si="1"/>
        <v>3227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</row>
    <row r="13" spans="2:183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2:183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2:183" ht="13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</row>
    <row r="16" spans="2:183" ht="13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2:183" ht="13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</row>
    <row r="18" spans="2:183" ht="13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2:183" ht="13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2:183" ht="13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2:183" ht="13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2:183" ht="13.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2:183" ht="13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2:183" ht="13.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2:183" ht="13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2:183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2:183" ht="13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2:183" ht="13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2:183" ht="13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2:183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2:183" ht="13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2:183" ht="13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2:183" ht="13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2:183" ht="13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2:183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2:183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2:183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2:183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2:183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2:183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2:183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2:183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2:183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2:18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2:18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2:18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2:18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</row>
    <row r="48" spans="2:18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</row>
    <row r="49" spans="2:18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</row>
    <row r="50" spans="2:18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</row>
    <row r="51" spans="2:18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2:18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2:18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2:18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2:18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2:18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2:18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2:18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2:18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2:18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</row>
    <row r="61" spans="2:18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</row>
    <row r="62" spans="2:18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2:18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</row>
    <row r="64" spans="2:18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</row>
    <row r="65" spans="2:18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</row>
    <row r="66" spans="2:18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2:18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</row>
    <row r="68" spans="2:18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</row>
    <row r="69" spans="2:18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</row>
    <row r="70" spans="2:18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</row>
    <row r="71" spans="2:18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</row>
    <row r="72" spans="2:18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</row>
    <row r="73" spans="2:18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</row>
    <row r="74" spans="2:18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</row>
    <row r="75" spans="2:18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</row>
    <row r="76" spans="2:18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</row>
    <row r="77" spans="2:18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</row>
    <row r="78" spans="2:18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</row>
    <row r="79" spans="2:18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</row>
    <row r="80" spans="2:18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</row>
    <row r="81" spans="2:18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</row>
    <row r="82" spans="2:18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</row>
    <row r="83" spans="2:18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</row>
    <row r="84" spans="2:18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</row>
    <row r="85" spans="2:18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</row>
    <row r="86" spans="2:18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</row>
    <row r="87" spans="2:18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</row>
    <row r="88" spans="2:18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</row>
    <row r="89" spans="2:18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</row>
    <row r="90" spans="2:18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</row>
    <row r="91" spans="2:18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</row>
    <row r="92" spans="2:18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</row>
    <row r="93" spans="2:18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</row>
    <row r="94" spans="2:18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</row>
    <row r="95" spans="2:18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</row>
    <row r="96" spans="2:18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</row>
    <row r="97" spans="2:18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</row>
    <row r="98" spans="2:18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</row>
    <row r="99" spans="2:18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</row>
    <row r="100" spans="2:18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</row>
    <row r="101" spans="2:183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</row>
    <row r="102" spans="2:183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</row>
    <row r="103" spans="2:183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2:183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</row>
    <row r="105" spans="2:183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</row>
    <row r="106" spans="2:183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</row>
    <row r="107" spans="2:183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</row>
    <row r="108" spans="2:183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</row>
    <row r="109" spans="2:183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</row>
    <row r="110" spans="2:183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</row>
    <row r="111" spans="2:183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</row>
    <row r="112" spans="2:183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</row>
    <row r="113" spans="2:183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</row>
    <row r="114" spans="2:183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</row>
    <row r="115" spans="2:183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</row>
    <row r="116" spans="2:183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</row>
    <row r="117" spans="2:183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</row>
    <row r="118" spans="2:183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</row>
    <row r="119" spans="2:183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</row>
    <row r="120" spans="2:183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</row>
    <row r="121" spans="2:183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</row>
    <row r="122" spans="2:183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</row>
    <row r="123" spans="2:183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</row>
    <row r="124" spans="2:183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</row>
    <row r="125" spans="2:183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</row>
    <row r="126" spans="2:183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</row>
    <row r="127" spans="2:183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</row>
    <row r="128" spans="2:183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</row>
    <row r="129" spans="2:183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</row>
    <row r="130" spans="2:183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</row>
    <row r="131" spans="2:183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</row>
    <row r="132" spans="2:183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</row>
    <row r="133" spans="2:183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</row>
    <row r="134" spans="2:183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</row>
    <row r="135" spans="2:183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</row>
    <row r="136" spans="2:183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</row>
    <row r="137" spans="2:183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</row>
    <row r="138" spans="2:183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</row>
    <row r="139" spans="2:183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</row>
    <row r="140" spans="2:183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</row>
    <row r="141" spans="2:183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</row>
    <row r="142" spans="2:183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</row>
    <row r="143" spans="2:183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</row>
    <row r="144" spans="2:183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</row>
    <row r="145" spans="2:183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</row>
    <row r="146" spans="2:183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</row>
    <row r="147" spans="2:183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</row>
    <row r="148" spans="2:183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</row>
    <row r="149" spans="2:183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</row>
    <row r="150" spans="2:183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</row>
    <row r="151" spans="2:183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</row>
    <row r="152" spans="2:183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</row>
    <row r="153" spans="2:183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</row>
    <row r="154" spans="2:183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</row>
    <row r="155" spans="2:183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</row>
    <row r="156" spans="2:183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</row>
    <row r="157" spans="2:183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</row>
    <row r="158" spans="2:183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</row>
    <row r="159" spans="2:183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</row>
    <row r="160" spans="2:183" ht="13.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</row>
    <row r="161" spans="2:183" ht="13.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</row>
    <row r="162" spans="2:183" ht="13.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</row>
    <row r="163" spans="2:183" ht="13.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</row>
    <row r="164" spans="2:183" ht="13.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</row>
    <row r="165" spans="2:183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</row>
    <row r="166" spans="2:183" ht="13.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</row>
    <row r="167" spans="2:183" ht="13.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</row>
    <row r="168" spans="2:183" ht="13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</row>
    <row r="169" spans="2:183" ht="13.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</row>
    <row r="170" spans="2:183" ht="13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</row>
    <row r="171" spans="2:183" ht="13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</row>
    <row r="172" spans="2:183" ht="13.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</row>
    <row r="173" spans="2:183" ht="13.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</row>
    <row r="174" spans="2:183" ht="13.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</row>
    <row r="175" spans="2:183" ht="13.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</row>
    <row r="176" spans="2:183" ht="13.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</row>
    <row r="177" spans="2:183" ht="13.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</row>
    <row r="178" spans="2:183" ht="13.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</row>
    <row r="179" spans="2:183" ht="13.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</row>
    <row r="180" spans="2:183" ht="13.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</row>
    <row r="181" spans="2:183" ht="13.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</row>
    <row r="182" spans="2:183" ht="13.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</row>
    <row r="183" spans="2:183" ht="13.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</row>
    <row r="184" spans="2:183" ht="13.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</row>
    <row r="185" spans="2:183" ht="13.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</row>
    <row r="186" spans="2:183" ht="13.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</row>
    <row r="187" spans="2:183" ht="13.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</row>
    <row r="188" spans="2:183" ht="13.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</row>
    <row r="189" spans="2:183" ht="13.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</row>
    <row r="190" spans="2:183" ht="13.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</row>
    <row r="191" spans="2:183" ht="13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</row>
    <row r="192" spans="2:183" ht="13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</row>
    <row r="193" spans="2:183" ht="13.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</row>
    <row r="194" spans="2:183" ht="13.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</row>
    <row r="195" spans="2:183" ht="13.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</row>
    <row r="196" spans="2:183" ht="13.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</row>
    <row r="197" spans="2:183" ht="13.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</row>
    <row r="198" spans="2:183" ht="13.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</row>
    <row r="199" spans="2:183" ht="13.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</row>
    <row r="200" spans="2:183" ht="13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</row>
    <row r="201" spans="2:183" ht="13.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</row>
    <row r="202" spans="2:183" ht="13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</row>
    <row r="203" spans="2:183" ht="13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</row>
    <row r="204" spans="2:183" ht="13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9" width="6.625" style="29" customWidth="1"/>
    <col min="10" max="11" width="7.125" style="29" customWidth="1"/>
    <col min="12" max="16384" width="9.00390625" style="29" customWidth="1"/>
  </cols>
  <sheetData>
    <row r="1" spans="1:3" ht="13.5" customHeight="1">
      <c r="A1" s="29" t="s">
        <v>149</v>
      </c>
      <c r="C1" s="29" t="s">
        <v>191</v>
      </c>
    </row>
    <row r="2" spans="1:11" ht="13.5" customHeight="1">
      <c r="A2" s="76" t="s">
        <v>20</v>
      </c>
      <c r="B2" s="76" t="s">
        <v>113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3.5" customHeight="1">
      <c r="A3" s="80"/>
      <c r="B3" s="45" t="s">
        <v>74</v>
      </c>
      <c r="C3" s="45" t="s">
        <v>75</v>
      </c>
      <c r="D3" s="45" t="s">
        <v>76</v>
      </c>
      <c r="E3" s="45" t="s">
        <v>77</v>
      </c>
      <c r="F3" s="45" t="s">
        <v>92</v>
      </c>
      <c r="G3" s="45" t="s">
        <v>93</v>
      </c>
      <c r="H3" s="45" t="s">
        <v>80</v>
      </c>
      <c r="I3" s="45" t="s">
        <v>81</v>
      </c>
      <c r="J3" s="45" t="s">
        <v>91</v>
      </c>
      <c r="K3" s="45" t="s">
        <v>65</v>
      </c>
    </row>
    <row r="4" spans="1:11" ht="13.5" customHeight="1">
      <c r="A4" s="30" t="s">
        <v>4</v>
      </c>
      <c r="B4" s="61">
        <v>65</v>
      </c>
      <c r="C4" s="61">
        <v>36</v>
      </c>
      <c r="D4" s="61">
        <v>36</v>
      </c>
      <c r="E4" s="61">
        <v>11</v>
      </c>
      <c r="F4" s="61">
        <v>18</v>
      </c>
      <c r="G4" s="61">
        <v>19</v>
      </c>
      <c r="H4" s="61">
        <v>29</v>
      </c>
      <c r="I4" s="61">
        <v>29</v>
      </c>
      <c r="J4" s="61">
        <v>7</v>
      </c>
      <c r="K4" s="41">
        <v>78</v>
      </c>
    </row>
    <row r="5" spans="1:11" ht="13.5" customHeight="1">
      <c r="A5" s="31" t="s">
        <v>5</v>
      </c>
      <c r="B5" s="62">
        <v>179</v>
      </c>
      <c r="C5" s="62">
        <v>84</v>
      </c>
      <c r="D5" s="62">
        <v>109</v>
      </c>
      <c r="E5" s="62">
        <v>30</v>
      </c>
      <c r="F5" s="62">
        <v>55</v>
      </c>
      <c r="G5" s="62">
        <v>40</v>
      </c>
      <c r="H5" s="62">
        <v>99</v>
      </c>
      <c r="I5" s="62">
        <v>100</v>
      </c>
      <c r="J5" s="62">
        <v>6</v>
      </c>
      <c r="K5" s="42">
        <v>210</v>
      </c>
    </row>
    <row r="6" spans="1:11" ht="13.5" customHeight="1">
      <c r="A6" s="31" t="s">
        <v>6</v>
      </c>
      <c r="B6" s="62">
        <v>354</v>
      </c>
      <c r="C6" s="62">
        <v>178</v>
      </c>
      <c r="D6" s="62">
        <v>202</v>
      </c>
      <c r="E6" s="62">
        <v>41</v>
      </c>
      <c r="F6" s="62">
        <v>82</v>
      </c>
      <c r="G6" s="62">
        <v>80</v>
      </c>
      <c r="H6" s="62">
        <v>178</v>
      </c>
      <c r="I6" s="62">
        <v>203</v>
      </c>
      <c r="J6" s="62">
        <v>23</v>
      </c>
      <c r="K6" s="42">
        <v>411</v>
      </c>
    </row>
    <row r="7" spans="1:11" ht="13.5" customHeight="1">
      <c r="A7" s="31" t="s">
        <v>7</v>
      </c>
      <c r="B7" s="62">
        <v>474</v>
      </c>
      <c r="C7" s="62">
        <v>261</v>
      </c>
      <c r="D7" s="62">
        <v>278</v>
      </c>
      <c r="E7" s="62">
        <v>67</v>
      </c>
      <c r="F7" s="62">
        <v>94</v>
      </c>
      <c r="G7" s="62">
        <v>79</v>
      </c>
      <c r="H7" s="62">
        <v>252</v>
      </c>
      <c r="I7" s="62">
        <v>302</v>
      </c>
      <c r="J7" s="62">
        <v>30</v>
      </c>
      <c r="K7" s="42">
        <v>585</v>
      </c>
    </row>
    <row r="8" spans="1:11" ht="13.5" customHeight="1">
      <c r="A8" s="31" t="s">
        <v>8</v>
      </c>
      <c r="B8" s="62">
        <v>677</v>
      </c>
      <c r="C8" s="62">
        <v>381</v>
      </c>
      <c r="D8" s="62">
        <v>444</v>
      </c>
      <c r="E8" s="62">
        <v>82</v>
      </c>
      <c r="F8" s="62">
        <v>122</v>
      </c>
      <c r="G8" s="62">
        <v>142</v>
      </c>
      <c r="H8" s="62">
        <v>370</v>
      </c>
      <c r="I8" s="62">
        <v>424</v>
      </c>
      <c r="J8" s="62">
        <v>37</v>
      </c>
      <c r="K8" s="42">
        <v>843</v>
      </c>
    </row>
    <row r="9" spans="1:11" ht="13.5" customHeight="1">
      <c r="A9" s="31" t="s">
        <v>9</v>
      </c>
      <c r="B9" s="62">
        <v>142</v>
      </c>
      <c r="C9" s="62">
        <v>120</v>
      </c>
      <c r="D9" s="62">
        <v>102</v>
      </c>
      <c r="E9" s="62">
        <v>27</v>
      </c>
      <c r="F9" s="62">
        <v>43</v>
      </c>
      <c r="G9" s="62">
        <v>40</v>
      </c>
      <c r="H9" s="62">
        <v>74</v>
      </c>
      <c r="I9" s="62">
        <v>81</v>
      </c>
      <c r="J9" s="62">
        <v>22</v>
      </c>
      <c r="K9" s="42">
        <v>243</v>
      </c>
    </row>
    <row r="10" spans="1:11" ht="13.5" customHeight="1">
      <c r="A10" s="31" t="s">
        <v>10</v>
      </c>
      <c r="B10" s="62">
        <v>148</v>
      </c>
      <c r="C10" s="62">
        <v>76</v>
      </c>
      <c r="D10" s="62">
        <v>111</v>
      </c>
      <c r="E10" s="62">
        <v>20</v>
      </c>
      <c r="F10" s="62">
        <v>39</v>
      </c>
      <c r="G10" s="62">
        <v>53</v>
      </c>
      <c r="H10" s="62">
        <v>95</v>
      </c>
      <c r="I10" s="62">
        <v>95</v>
      </c>
      <c r="J10" s="62">
        <v>8</v>
      </c>
      <c r="K10" s="42">
        <v>189</v>
      </c>
    </row>
    <row r="11" spans="1:11" ht="13.5" customHeight="1">
      <c r="A11" s="32" t="s">
        <v>11</v>
      </c>
      <c r="B11" s="63">
        <v>24</v>
      </c>
      <c r="C11" s="63">
        <v>12</v>
      </c>
      <c r="D11" s="63">
        <v>10</v>
      </c>
      <c r="E11" s="63">
        <v>1</v>
      </c>
      <c r="F11" s="63">
        <v>5</v>
      </c>
      <c r="G11" s="63">
        <v>4</v>
      </c>
      <c r="H11" s="63">
        <v>15</v>
      </c>
      <c r="I11" s="63">
        <v>18</v>
      </c>
      <c r="J11" s="63">
        <v>1</v>
      </c>
      <c r="K11" s="39">
        <v>30</v>
      </c>
    </row>
    <row r="12" spans="1:11" ht="13.5" customHeight="1">
      <c r="A12" s="46" t="s">
        <v>21</v>
      </c>
      <c r="B12" s="47">
        <f>SUM(B4:B11)</f>
        <v>2063</v>
      </c>
      <c r="C12" s="47">
        <f aca="true" t="shared" si="0" ref="C12:J12">SUM(C4:C11)</f>
        <v>1148</v>
      </c>
      <c r="D12" s="47">
        <f t="shared" si="0"/>
        <v>1292</v>
      </c>
      <c r="E12" s="47">
        <f t="shared" si="0"/>
        <v>279</v>
      </c>
      <c r="F12" s="47">
        <f t="shared" si="0"/>
        <v>458</v>
      </c>
      <c r="G12" s="47">
        <f t="shared" si="0"/>
        <v>457</v>
      </c>
      <c r="H12" s="47">
        <f t="shared" si="0"/>
        <v>1112</v>
      </c>
      <c r="I12" s="47">
        <f t="shared" si="0"/>
        <v>1252</v>
      </c>
      <c r="J12" s="47">
        <f t="shared" si="0"/>
        <v>134</v>
      </c>
      <c r="K12" s="48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9" customWidth="1"/>
    <col min="2" max="11" width="6.625" style="29" customWidth="1"/>
    <col min="12" max="16384" width="9.00390625" style="29" customWidth="1"/>
  </cols>
  <sheetData>
    <row r="1" spans="1:3" ht="13.5" customHeight="1">
      <c r="A1" s="29" t="s">
        <v>149</v>
      </c>
      <c r="C1" s="29" t="s">
        <v>191</v>
      </c>
    </row>
    <row r="2" spans="1:11" ht="13.5" customHeight="1">
      <c r="A2" s="76" t="s">
        <v>20</v>
      </c>
      <c r="B2" s="75" t="s">
        <v>114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ht="59.25" customHeight="1">
      <c r="A3" s="76"/>
      <c r="B3" s="14" t="s">
        <v>84</v>
      </c>
      <c r="C3" s="14" t="s">
        <v>85</v>
      </c>
      <c r="D3" s="14" t="s">
        <v>86</v>
      </c>
      <c r="E3" s="14" t="s">
        <v>87</v>
      </c>
      <c r="F3" s="14" t="s">
        <v>88</v>
      </c>
      <c r="G3" s="14" t="s">
        <v>89</v>
      </c>
      <c r="H3" s="14" t="s">
        <v>115</v>
      </c>
      <c r="I3" s="14" t="s">
        <v>90</v>
      </c>
      <c r="J3" s="14" t="s">
        <v>91</v>
      </c>
      <c r="K3" s="14" t="s">
        <v>65</v>
      </c>
    </row>
    <row r="4" spans="1:11" ht="13.5" customHeight="1">
      <c r="A4" s="30" t="s">
        <v>4</v>
      </c>
      <c r="B4" s="61">
        <v>52</v>
      </c>
      <c r="C4" s="61">
        <v>48</v>
      </c>
      <c r="D4" s="61">
        <v>55</v>
      </c>
      <c r="E4" s="61">
        <v>31</v>
      </c>
      <c r="F4" s="61">
        <v>35</v>
      </c>
      <c r="G4" s="61">
        <v>12</v>
      </c>
      <c r="H4" s="61">
        <v>21</v>
      </c>
      <c r="I4" s="61">
        <v>17</v>
      </c>
      <c r="J4" s="61">
        <v>9</v>
      </c>
      <c r="K4" s="41">
        <v>71</v>
      </c>
    </row>
    <row r="5" spans="1:11" ht="13.5" customHeight="1">
      <c r="A5" s="31" t="s">
        <v>5</v>
      </c>
      <c r="B5" s="62">
        <v>164</v>
      </c>
      <c r="C5" s="62">
        <v>118</v>
      </c>
      <c r="D5" s="62">
        <v>138</v>
      </c>
      <c r="E5" s="62">
        <v>85</v>
      </c>
      <c r="F5" s="62">
        <v>75</v>
      </c>
      <c r="G5" s="62">
        <v>37</v>
      </c>
      <c r="H5" s="62">
        <v>26</v>
      </c>
      <c r="I5" s="62">
        <v>50</v>
      </c>
      <c r="J5" s="62">
        <v>5</v>
      </c>
      <c r="K5" s="42">
        <v>198</v>
      </c>
    </row>
    <row r="6" spans="1:11" ht="13.5" customHeight="1">
      <c r="A6" s="31" t="s">
        <v>6</v>
      </c>
      <c r="B6" s="62">
        <v>305</v>
      </c>
      <c r="C6" s="62">
        <v>239</v>
      </c>
      <c r="D6" s="62">
        <v>279</v>
      </c>
      <c r="E6" s="62">
        <v>155</v>
      </c>
      <c r="F6" s="62">
        <v>153</v>
      </c>
      <c r="G6" s="62">
        <v>57</v>
      </c>
      <c r="H6" s="62">
        <v>53</v>
      </c>
      <c r="I6" s="62">
        <v>97</v>
      </c>
      <c r="J6" s="62">
        <v>17</v>
      </c>
      <c r="K6" s="42">
        <v>387</v>
      </c>
    </row>
    <row r="7" spans="1:11" ht="13.5" customHeight="1">
      <c r="A7" s="31" t="s">
        <v>7</v>
      </c>
      <c r="B7" s="62">
        <v>430</v>
      </c>
      <c r="C7" s="62">
        <v>315</v>
      </c>
      <c r="D7" s="62">
        <v>368</v>
      </c>
      <c r="E7" s="62">
        <v>217</v>
      </c>
      <c r="F7" s="62">
        <v>213</v>
      </c>
      <c r="G7" s="62">
        <v>64</v>
      </c>
      <c r="H7" s="62">
        <v>42</v>
      </c>
      <c r="I7" s="62">
        <v>142</v>
      </c>
      <c r="J7" s="62">
        <v>36</v>
      </c>
      <c r="K7" s="42">
        <v>548</v>
      </c>
    </row>
    <row r="8" spans="1:11" ht="13.5" customHeight="1">
      <c r="A8" s="31" t="s">
        <v>8</v>
      </c>
      <c r="B8" s="62">
        <v>617</v>
      </c>
      <c r="C8" s="62">
        <v>509</v>
      </c>
      <c r="D8" s="62">
        <v>569</v>
      </c>
      <c r="E8" s="62">
        <v>310</v>
      </c>
      <c r="F8" s="62">
        <v>319</v>
      </c>
      <c r="G8" s="62">
        <v>118</v>
      </c>
      <c r="H8" s="62">
        <v>63</v>
      </c>
      <c r="I8" s="62">
        <v>187</v>
      </c>
      <c r="J8" s="62">
        <v>53</v>
      </c>
      <c r="K8" s="42">
        <v>791</v>
      </c>
    </row>
    <row r="9" spans="1:11" ht="13.5" customHeight="1">
      <c r="A9" s="31" t="s">
        <v>9</v>
      </c>
      <c r="B9" s="62">
        <v>138</v>
      </c>
      <c r="C9" s="62">
        <v>116</v>
      </c>
      <c r="D9" s="62">
        <v>134</v>
      </c>
      <c r="E9" s="62">
        <v>66</v>
      </c>
      <c r="F9" s="62">
        <v>65</v>
      </c>
      <c r="G9" s="62">
        <v>34</v>
      </c>
      <c r="H9" s="62">
        <v>15</v>
      </c>
      <c r="I9" s="62">
        <v>68</v>
      </c>
      <c r="J9" s="62">
        <v>17</v>
      </c>
      <c r="K9" s="42">
        <v>228</v>
      </c>
    </row>
    <row r="10" spans="1:11" ht="13.5" customHeight="1">
      <c r="A10" s="31" t="s">
        <v>10</v>
      </c>
      <c r="B10" s="62">
        <v>128</v>
      </c>
      <c r="C10" s="62">
        <v>104</v>
      </c>
      <c r="D10" s="62">
        <v>116</v>
      </c>
      <c r="E10" s="62">
        <v>83</v>
      </c>
      <c r="F10" s="62">
        <v>72</v>
      </c>
      <c r="G10" s="62">
        <v>27</v>
      </c>
      <c r="H10" s="62">
        <v>13</v>
      </c>
      <c r="I10" s="62">
        <v>45</v>
      </c>
      <c r="J10" s="62">
        <v>10</v>
      </c>
      <c r="K10" s="42">
        <v>178</v>
      </c>
    </row>
    <row r="11" spans="1:11" ht="13.5" customHeight="1">
      <c r="A11" s="32" t="s">
        <v>11</v>
      </c>
      <c r="B11" s="63">
        <v>26</v>
      </c>
      <c r="C11" s="63">
        <v>15</v>
      </c>
      <c r="D11" s="63">
        <v>17</v>
      </c>
      <c r="E11" s="63">
        <v>15</v>
      </c>
      <c r="F11" s="63">
        <v>9</v>
      </c>
      <c r="G11" s="63">
        <v>6</v>
      </c>
      <c r="H11" s="63">
        <v>4</v>
      </c>
      <c r="I11" s="63">
        <v>6</v>
      </c>
      <c r="J11" s="63">
        <v>2</v>
      </c>
      <c r="K11" s="39">
        <v>31</v>
      </c>
    </row>
    <row r="12" spans="1:11" ht="13.5" customHeight="1">
      <c r="A12" s="33" t="s">
        <v>21</v>
      </c>
      <c r="B12" s="43">
        <f>SUM(B4:B11)</f>
        <v>1860</v>
      </c>
      <c r="C12" s="43">
        <f aca="true" t="shared" si="0" ref="C12:J12">SUM(C4:C11)</f>
        <v>1464</v>
      </c>
      <c r="D12" s="43">
        <f t="shared" si="0"/>
        <v>1676</v>
      </c>
      <c r="E12" s="43">
        <f t="shared" si="0"/>
        <v>962</v>
      </c>
      <c r="F12" s="43">
        <f t="shared" si="0"/>
        <v>941</v>
      </c>
      <c r="G12" s="43">
        <f t="shared" si="0"/>
        <v>355</v>
      </c>
      <c r="H12" s="43">
        <f t="shared" si="0"/>
        <v>237</v>
      </c>
      <c r="I12" s="43">
        <f t="shared" si="0"/>
        <v>612</v>
      </c>
      <c r="J12" s="43">
        <f t="shared" si="0"/>
        <v>149</v>
      </c>
      <c r="K12" s="44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2000-10-10T09:26:18Z</cp:lastPrinted>
  <dcterms:created xsi:type="dcterms:W3CDTF">2000-07-17T05:45:47Z</dcterms:created>
  <dcterms:modified xsi:type="dcterms:W3CDTF">2001-03-19T14:16:40Z</dcterms:modified>
  <cp:category/>
  <cp:version/>
  <cp:contentType/>
  <cp:contentStatus/>
</cp:coreProperties>
</file>